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30" windowWidth="28035" windowHeight="14820" activeTab="1"/>
  </bookViews>
  <sheets>
    <sheet name="(5)D.3单位工程投标报价汇总表" sheetId="8" r:id="rId1"/>
    <sheet name="(4)E.1分部分项工程量清单计价表" sheetId="7" r:id="rId2"/>
    <sheet name="(3)附录F措施项目清单与计价表" sheetId="6" r:id="rId3"/>
    <sheet name="(2)附录G不可竞争项目清单与计价表" sheetId="5" r:id="rId4"/>
    <sheet name="(1)附录I税金计价表" sheetId="4" r:id="rId5"/>
    <sheet name="Sheet1" sheetId="1" r:id="rId6"/>
    <sheet name="Sheet2" sheetId="2" r:id="rId7"/>
    <sheet name="Sheet3" sheetId="3" r:id="rId8"/>
  </sheets>
  <calcPr calcId="145621"/>
</workbook>
</file>

<file path=xl/calcChain.xml><?xml version="1.0" encoding="utf-8"?>
<calcChain xmlns="http://schemas.openxmlformats.org/spreadsheetml/2006/main">
  <c r="G50" i="7" l="1"/>
  <c r="G10" i="7"/>
  <c r="G11" i="7"/>
  <c r="G12" i="7"/>
  <c r="G14" i="7"/>
  <c r="G15" i="7"/>
  <c r="G16" i="7"/>
  <c r="G18" i="7"/>
  <c r="G19" i="7"/>
  <c r="G20" i="7"/>
  <c r="G21" i="7"/>
  <c r="G23" i="7"/>
  <c r="G51" i="7" s="1"/>
  <c r="G24" i="7"/>
  <c r="G25" i="7"/>
  <c r="G26" i="7"/>
  <c r="G27" i="7"/>
  <c r="G29" i="7"/>
  <c r="G30" i="7"/>
  <c r="G31" i="7"/>
  <c r="G32" i="7"/>
  <c r="G33" i="7"/>
  <c r="G34" i="7"/>
  <c r="G35" i="7"/>
  <c r="G36" i="7"/>
  <c r="G38" i="7"/>
  <c r="G39" i="7"/>
  <c r="G40" i="7"/>
  <c r="G41" i="7"/>
  <c r="G42" i="7"/>
  <c r="G43" i="7"/>
  <c r="G44" i="7"/>
  <c r="G45" i="7"/>
  <c r="G47" i="7"/>
  <c r="G48" i="7"/>
  <c r="G9" i="7"/>
</calcChain>
</file>

<file path=xl/sharedStrings.xml><?xml version="1.0" encoding="utf-8"?>
<sst xmlns="http://schemas.openxmlformats.org/spreadsheetml/2006/main" count="285" uniqueCount="189">
  <si>
    <t>附录I 税金计价表</t>
  </si>
  <si>
    <t>工程名称：衡济堂堆料场配套工程</t>
  </si>
  <si>
    <t xml:space="preserve">                    标段：</t>
  </si>
  <si>
    <t>第1页 共1页</t>
  </si>
  <si>
    <t>序号</t>
  </si>
  <si>
    <t>项目名称</t>
  </si>
  <si>
    <t>计算基础</t>
  </si>
  <si>
    <t>计算基数</t>
  </si>
  <si>
    <t>费率（%）</t>
  </si>
  <si>
    <t>金额（元）</t>
  </si>
  <si>
    <t>1</t>
  </si>
  <si>
    <t>分部分项工程项目费</t>
  </si>
  <si>
    <t>1.1</t>
  </si>
  <si>
    <t xml:space="preserve">  定额人工费</t>
  </si>
  <si>
    <t>1.2</t>
  </si>
  <si>
    <t xml:space="preserve">  定额机械费</t>
  </si>
  <si>
    <t>1.3</t>
  </si>
  <si>
    <t xml:space="preserve">  综合费</t>
  </si>
  <si>
    <t>2</t>
  </si>
  <si>
    <t>措施项目费</t>
  </si>
  <si>
    <t>3</t>
  </si>
  <si>
    <t>不可竞争费</t>
  </si>
  <si>
    <t>3.1</t>
  </si>
  <si>
    <t xml:space="preserve">  安全文明施工费</t>
  </si>
  <si>
    <t>3.2</t>
  </si>
  <si>
    <t xml:space="preserve">  工程排污费</t>
  </si>
  <si>
    <t>4</t>
  </si>
  <si>
    <t>其他项目</t>
  </si>
  <si>
    <t>4.1</t>
  </si>
  <si>
    <t xml:space="preserve">  暂列金额</t>
  </si>
  <si>
    <t>4.2</t>
  </si>
  <si>
    <t xml:space="preserve">  专业工程暂估价</t>
  </si>
  <si>
    <t>4.3</t>
  </si>
  <si>
    <t xml:space="preserve">  计日工</t>
  </si>
  <si>
    <t>4.4</t>
  </si>
  <si>
    <t xml:space="preserve">  总承包服务费</t>
  </si>
  <si>
    <t>5</t>
  </si>
  <si>
    <t>税金</t>
  </si>
  <si>
    <t>6</t>
  </si>
  <si>
    <t>工程造价</t>
  </si>
  <si>
    <t>测评合格编号：2018JS-05【神机造价软件V60安徽版】</t>
  </si>
  <si>
    <t>合计</t>
  </si>
  <si>
    <t>增值税</t>
  </si>
  <si>
    <t>分部分项工程+措施项目+不可竞争+其他项目</t>
  </si>
  <si>
    <t>336447.75</t>
  </si>
  <si>
    <t>9</t>
  </si>
  <si>
    <t>合        计</t>
  </si>
  <si>
    <t>附录G 不可竞争项目清单与计价表</t>
  </si>
  <si>
    <t xml:space="preserve">                标段：</t>
  </si>
  <si>
    <t>项目编码</t>
  </si>
  <si>
    <t>JF-01</t>
  </si>
  <si>
    <t>环境保护费</t>
  </si>
  <si>
    <t>52099.6</t>
  </si>
  <si>
    <t>JF-02</t>
  </si>
  <si>
    <t>文明施工费</t>
  </si>
  <si>
    <t>JF-03</t>
  </si>
  <si>
    <t>安全施工费</t>
  </si>
  <si>
    <t>3.3</t>
  </si>
  <si>
    <t>JF-04</t>
  </si>
  <si>
    <t>临时设施费</t>
  </si>
  <si>
    <t>6.1</t>
  </si>
  <si>
    <t>JF-05</t>
  </si>
  <si>
    <t>工程排污费</t>
  </si>
  <si>
    <t>附录F 措施项目清单与计价表</t>
  </si>
  <si>
    <t>JC-01</t>
  </si>
  <si>
    <t>夜间施工增加费</t>
  </si>
  <si>
    <t>0.5</t>
  </si>
  <si>
    <t>JC-02</t>
  </si>
  <si>
    <t>二次搬运费</t>
  </si>
  <si>
    <t>JC-03</t>
  </si>
  <si>
    <t>冬雨季施工增加费</t>
  </si>
  <si>
    <t>0.8</t>
  </si>
  <si>
    <t>JC-04</t>
  </si>
  <si>
    <t>已完工程及设备保护费</t>
  </si>
  <si>
    <t>0.1</t>
  </si>
  <si>
    <t>JC-05</t>
  </si>
  <si>
    <t>工程定位复测费</t>
  </si>
  <si>
    <t>JC-06</t>
  </si>
  <si>
    <t>非夜间施工照明费</t>
  </si>
  <si>
    <t>0.4</t>
  </si>
  <si>
    <t>7</t>
  </si>
  <si>
    <t>JC-07</t>
  </si>
  <si>
    <t>临时保护设施费</t>
  </si>
  <si>
    <t>0.2</t>
  </si>
  <si>
    <t>8</t>
  </si>
  <si>
    <t>JC-08</t>
  </si>
  <si>
    <t>赶工措施费</t>
  </si>
  <si>
    <t>2.2</t>
  </si>
  <si>
    <t>项目特征描述</t>
  </si>
  <si>
    <t>工程量</t>
  </si>
  <si>
    <t>合价</t>
  </si>
  <si>
    <t>一、拆除工程</t>
  </si>
  <si>
    <t>拆除侧、平(缘)石</t>
  </si>
  <si>
    <t>m</t>
  </si>
  <si>
    <t>臭椿移栽</t>
  </si>
  <si>
    <t>株</t>
  </si>
  <si>
    <t>紫薇移栽</t>
  </si>
  <si>
    <t>二、土方工程（路基两侧基坑回填）</t>
  </si>
  <si>
    <t>挖一般土方</t>
  </si>
  <si>
    <t>m3</t>
  </si>
  <si>
    <t>场内转运</t>
  </si>
  <si>
    <t>回填方</t>
  </si>
  <si>
    <t>三、地磅基础1座</t>
  </si>
  <si>
    <t>C30现浇砼引坡</t>
  </si>
  <si>
    <t>引坡 复合木模板</t>
  </si>
  <si>
    <t>m2</t>
  </si>
  <si>
    <t>10</t>
  </si>
  <si>
    <t>现浇构件钢筋</t>
  </si>
  <si>
    <t>t</t>
  </si>
  <si>
    <t>11</t>
  </si>
  <si>
    <t>预埋铁件</t>
  </si>
  <si>
    <t>四、冲洗池1座</t>
  </si>
  <si>
    <t>12</t>
  </si>
  <si>
    <t>换填砂砾石</t>
  </si>
  <si>
    <t>13</t>
  </si>
  <si>
    <t>混凝土基础</t>
  </si>
  <si>
    <t>14</t>
  </si>
  <si>
    <t>基础模板</t>
  </si>
  <si>
    <t>15</t>
  </si>
  <si>
    <t>16</t>
  </si>
  <si>
    <t>沉淀池</t>
  </si>
  <si>
    <t>座</t>
  </si>
  <si>
    <t>五、水泥砼路面</t>
  </si>
  <si>
    <t>19</t>
  </si>
  <si>
    <t>路床（槽）碾压检验</t>
  </si>
  <si>
    <t>20</t>
  </si>
  <si>
    <t>C30水泥混凝土路面</t>
  </si>
  <si>
    <t>21</t>
  </si>
  <si>
    <t>模板</t>
  </si>
  <si>
    <t>22</t>
  </si>
  <si>
    <t>传力杆制作、安装</t>
  </si>
  <si>
    <t>23</t>
  </si>
  <si>
    <t>磅房底板加筋</t>
  </si>
  <si>
    <t>24</t>
  </si>
  <si>
    <t>路面刻痕</t>
  </si>
  <si>
    <t>养生</t>
  </si>
  <si>
    <t>伸缩缝</t>
  </si>
  <si>
    <t>六、磅房基础</t>
  </si>
  <si>
    <t>27</t>
  </si>
  <si>
    <t>平整场地</t>
  </si>
  <si>
    <t>28</t>
  </si>
  <si>
    <t>挖沟槽土方</t>
  </si>
  <si>
    <t>29</t>
  </si>
  <si>
    <t>磅房砖基础</t>
  </si>
  <si>
    <t>30</t>
  </si>
  <si>
    <t>磅房基础外立面抹灰</t>
  </si>
  <si>
    <t>31</t>
  </si>
  <si>
    <t>房心回填</t>
  </si>
  <si>
    <t>32</t>
  </si>
  <si>
    <t>砖砌台阶</t>
  </si>
  <si>
    <t>水泥砂浆台阶面</t>
  </si>
  <si>
    <t>磅房地面</t>
  </si>
  <si>
    <t>七、厕所</t>
  </si>
  <si>
    <t>厕所地面</t>
  </si>
  <si>
    <t>八、防撞护栏</t>
  </si>
  <si>
    <t>防撞护栏（含砼基础）</t>
  </si>
  <si>
    <t>项</t>
  </si>
  <si>
    <t>D.3 单位工程投标报价汇总表</t>
  </si>
  <si>
    <t>汇总内容</t>
  </si>
  <si>
    <t>其中：材料、设备暂估价（元）</t>
  </si>
  <si>
    <t>工程名称：衡济堂堆料场配套工程</t>
    <phoneticPr fontId="4" type="noConversion"/>
  </si>
  <si>
    <t>最高限价表</t>
    <phoneticPr fontId="4" type="noConversion"/>
  </si>
  <si>
    <t>单位</t>
    <phoneticPr fontId="4" type="noConversion"/>
  </si>
  <si>
    <t>序号</t>
    <phoneticPr fontId="4" type="noConversion"/>
  </si>
  <si>
    <t>1.移栽至指定位置</t>
    <phoneticPr fontId="4" type="noConversion"/>
  </si>
  <si>
    <t>300DN混凝土管道铺设</t>
    <phoneticPr fontId="4" type="noConversion"/>
  </si>
  <si>
    <t>1.砼主材甲供</t>
    <phoneticPr fontId="4" type="noConversion"/>
  </si>
  <si>
    <t>m2</t>
    <phoneticPr fontId="4" type="noConversion"/>
  </si>
  <si>
    <t>1.钢管护栏甲供</t>
    <phoneticPr fontId="4" type="noConversion"/>
  </si>
  <si>
    <t>合       计</t>
    <phoneticPr fontId="4" type="noConversion"/>
  </si>
  <si>
    <t>1.砼主材甲供</t>
    <phoneticPr fontId="4" type="noConversion"/>
  </si>
  <si>
    <t>1.钢筋制作安装  2.含钢筋主材</t>
    <phoneticPr fontId="4" type="noConversion"/>
  </si>
  <si>
    <t>1.铁件制作安装  2.含铁件主材</t>
    <phoneticPr fontId="4" type="noConversion"/>
  </si>
  <si>
    <t>1.回填、碾压  2.砂砾石主材甲供</t>
    <phoneticPr fontId="4" type="noConversion"/>
  </si>
  <si>
    <t>1.砼、砖、井盖甲供</t>
    <phoneticPr fontId="4" type="noConversion"/>
  </si>
  <si>
    <t>1.路面浇筑  2.砼主材甲供</t>
    <phoneticPr fontId="4" type="noConversion"/>
  </si>
  <si>
    <t>1.砖材料甲供</t>
    <phoneticPr fontId="4" type="noConversion"/>
  </si>
  <si>
    <t>工程名称：衡济堂堆料场配套劳务工程</t>
    <phoneticPr fontId="4" type="noConversion"/>
  </si>
  <si>
    <t>1.回填压实</t>
    <phoneticPr fontId="4" type="noConversion"/>
  </si>
  <si>
    <t>最高限价（含税价）</t>
    <phoneticPr fontId="4" type="noConversion"/>
  </si>
  <si>
    <t>1.利用拆除侧石</t>
    <phoneticPr fontId="4" type="noConversion"/>
  </si>
  <si>
    <t>安砌侧石</t>
    <phoneticPr fontId="4" type="noConversion"/>
  </si>
  <si>
    <t>17</t>
    <phoneticPr fontId="4" type="noConversion"/>
  </si>
  <si>
    <t>18</t>
    <phoneticPr fontId="4" type="noConversion"/>
  </si>
  <si>
    <t>25</t>
    <phoneticPr fontId="4" type="noConversion"/>
  </si>
  <si>
    <t>26</t>
    <phoneticPr fontId="4" type="noConversion"/>
  </si>
  <si>
    <t>33</t>
    <phoneticPr fontId="4" type="noConversion"/>
  </si>
  <si>
    <t>34</t>
    <phoneticPr fontId="4" type="noConversion"/>
  </si>
  <si>
    <t>35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</si>
</sst>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8" x14ac:knownFonts="1">
    <font>
      <sz val="11"/>
      <color theme="1"/>
      <name val="宋体"/>
      <family val="2"/>
      <charset val="134"/>
      <scheme val="minor"/>
    </font>
    <font>
      <sz val="9"/>
      <color theme="1"/>
      <name val="宋体"/>
      <family val="2"/>
      <charset val="134"/>
      <scheme val="minor"/>
    </font>
    <font>
      <sz val="9"/>
      <color theme="1"/>
      <name val="黑体"/>
      <family val="3"/>
      <charset val="134"/>
    </font>
    <font>
      <sz val="16"/>
      <color theme="1"/>
      <name val="黑体"/>
      <family val="3"/>
      <charset val="134"/>
    </font>
    <font>
      <sz val="9"/>
      <name val="宋体"/>
      <family val="2"/>
      <charset val="134"/>
      <scheme val="minor"/>
    </font>
    <font>
      <b/>
      <sz val="9"/>
      <color theme="1"/>
      <name val="宋体"/>
      <family val="3"/>
      <charset val="134"/>
      <scheme val="minor"/>
    </font>
    <font>
      <sz val="12"/>
      <color theme="1"/>
      <name val="黑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3">
    <xf numFmtId="0" fontId="0" fillId="0" borderId="0" xfId="0">
      <alignment vertical="center"/>
    </xf>
    <xf numFmtId="0" fontId="1" fillId="0" borderId="0" xfId="0" applyNumberFormat="1" applyFont="1">
      <alignment vertical="center"/>
    </xf>
    <xf numFmtId="49" fontId="2" fillId="0" borderId="0" xfId="0" applyNumberFormat="1" applyFont="1">
      <alignment vertical="center"/>
    </xf>
    <xf numFmtId="49" fontId="2" fillId="0" borderId="0" xfId="0" applyNumberFormat="1" applyFont="1" applyAlignment="1">
      <alignment horizontal="center" vertical="center"/>
    </xf>
    <xf numFmtId="49" fontId="2" fillId="0" borderId="0" xfId="0" applyNumberFormat="1" applyFont="1" applyAlignment="1">
      <alignment horizontal="right" vertical="center"/>
    </xf>
    <xf numFmtId="49" fontId="2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vertical="center" wrapText="1"/>
    </xf>
    <xf numFmtId="0" fontId="1" fillId="0" borderId="1" xfId="0" applyNumberFormat="1" applyFont="1" applyBorder="1">
      <alignment vertical="center"/>
    </xf>
    <xf numFmtId="0" fontId="1" fillId="0" borderId="1" xfId="0" applyNumberFormat="1" applyFont="1" applyBorder="1" applyAlignment="1">
      <alignment horizontal="right" vertical="center"/>
    </xf>
    <xf numFmtId="49" fontId="1" fillId="0" borderId="1" xfId="0" applyNumberFormat="1" applyFont="1" applyBorder="1">
      <alignment vertical="center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right" vertical="center" wrapText="1"/>
    </xf>
    <xf numFmtId="0" fontId="1" fillId="0" borderId="1" xfId="0" applyNumberFormat="1" applyFont="1" applyBorder="1" applyAlignment="1">
      <alignment horizontal="left" vertical="center"/>
    </xf>
    <xf numFmtId="176" fontId="1" fillId="0" borderId="1" xfId="0" applyNumberFormat="1" applyFont="1" applyBorder="1" applyAlignment="1">
      <alignment horizontal="center" vertical="center"/>
    </xf>
    <xf numFmtId="176" fontId="1" fillId="0" borderId="0" xfId="0" applyNumberFormat="1" applyFont="1">
      <alignment vertical="center"/>
    </xf>
    <xf numFmtId="176" fontId="1" fillId="0" borderId="1" xfId="0" applyNumberFormat="1" applyFont="1" applyBorder="1" applyAlignment="1">
      <alignment horizontal="right" vertical="center"/>
    </xf>
    <xf numFmtId="49" fontId="5" fillId="0" borderId="1" xfId="0" applyNumberFormat="1" applyFont="1" applyBorder="1" applyAlignment="1">
      <alignment vertical="center" wrapText="1"/>
    </xf>
    <xf numFmtId="49" fontId="6" fillId="0" borderId="0" xfId="0" applyNumberFormat="1" applyFont="1">
      <alignment vertical="center"/>
    </xf>
    <xf numFmtId="49" fontId="4" fillId="0" borderId="1" xfId="0" applyNumberFormat="1" applyFont="1" applyBorder="1" applyAlignment="1">
      <alignment horizontal="center" vertical="center"/>
    </xf>
    <xf numFmtId="49" fontId="7" fillId="0" borderId="1" xfId="0" applyNumberFormat="1" applyFont="1" applyBorder="1" applyAlignment="1">
      <alignment vertical="center" wrapText="1"/>
    </xf>
    <xf numFmtId="0" fontId="7" fillId="0" borderId="1" xfId="0" applyNumberFormat="1" applyFont="1" applyBorder="1">
      <alignment vertical="center"/>
    </xf>
    <xf numFmtId="0" fontId="7" fillId="0" borderId="1" xfId="0" applyNumberFormat="1" applyFont="1" applyBorder="1" applyAlignment="1">
      <alignment horizontal="right" vertical="center"/>
    </xf>
    <xf numFmtId="176" fontId="7" fillId="0" borderId="1" xfId="0" applyNumberFormat="1" applyFont="1" applyBorder="1" applyAlignment="1">
      <alignment horizontal="right" vertical="center"/>
    </xf>
    <xf numFmtId="49" fontId="3" fillId="0" borderId="0" xfId="0" applyNumberFormat="1" applyFont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  <xf numFmtId="49" fontId="2" fillId="0" borderId="3" xfId="0" applyNumberFormat="1" applyFont="1" applyBorder="1" applyAlignment="1">
      <alignment horizontal="center" vertical="center"/>
    </xf>
    <xf numFmtId="49" fontId="2" fillId="0" borderId="4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3"/>
  <sheetViews>
    <sheetView workbookViewId="0">
      <selection activeCell="A11" sqref="A11"/>
    </sheetView>
  </sheetViews>
  <sheetFormatPr defaultRowHeight="11.25" x14ac:dyDescent="0.15"/>
  <cols>
    <col min="1" max="1" width="10.375" style="1" customWidth="1"/>
    <col min="2" max="2" width="29.125" style="1" customWidth="1"/>
    <col min="3" max="3" width="17.75" style="1" customWidth="1"/>
    <col min="4" max="4" width="23.875" style="1" customWidth="1"/>
    <col min="5" max="16384" width="9" style="1"/>
  </cols>
  <sheetData>
    <row r="1" spans="1:4" ht="16.899999999999999" customHeight="1" x14ac:dyDescent="0.15"/>
    <row r="2" spans="1:4" ht="25.9" customHeight="1" x14ac:dyDescent="0.15">
      <c r="A2" s="24" t="s">
        <v>157</v>
      </c>
      <c r="B2" s="24"/>
      <c r="C2" s="24"/>
      <c r="D2" s="24"/>
    </row>
    <row r="3" spans="1:4" ht="16.899999999999999" customHeight="1" x14ac:dyDescent="0.15"/>
    <row r="4" spans="1:4" ht="16.899999999999999" customHeight="1" x14ac:dyDescent="0.15"/>
    <row r="5" spans="1:4" ht="16.899999999999999" customHeight="1" x14ac:dyDescent="0.15">
      <c r="A5" s="2" t="s">
        <v>160</v>
      </c>
      <c r="C5" s="3" t="s">
        <v>48</v>
      </c>
      <c r="D5" s="4" t="s">
        <v>3</v>
      </c>
    </row>
    <row r="6" spans="1:4" ht="16.899999999999999" customHeight="1" x14ac:dyDescent="0.15">
      <c r="A6" s="5" t="s">
        <v>4</v>
      </c>
      <c r="B6" s="5" t="s">
        <v>158</v>
      </c>
      <c r="C6" s="5" t="s">
        <v>9</v>
      </c>
      <c r="D6" s="5" t="s">
        <v>159</v>
      </c>
    </row>
    <row r="7" spans="1:4" ht="16.899999999999999" customHeight="1" x14ac:dyDescent="0.15">
      <c r="A7" s="6" t="s">
        <v>10</v>
      </c>
      <c r="B7" s="7" t="s">
        <v>11</v>
      </c>
      <c r="C7" s="9">
        <v>325715.21000000002</v>
      </c>
      <c r="D7" s="8"/>
    </row>
    <row r="8" spans="1:4" ht="16.899999999999999" customHeight="1" x14ac:dyDescent="0.15">
      <c r="A8" s="6" t="s">
        <v>12</v>
      </c>
      <c r="B8" s="7" t="s">
        <v>13</v>
      </c>
      <c r="C8" s="9">
        <v>39613.64</v>
      </c>
      <c r="D8" s="8"/>
    </row>
    <row r="9" spans="1:4" ht="16.899999999999999" customHeight="1" x14ac:dyDescent="0.15">
      <c r="A9" s="6" t="s">
        <v>14</v>
      </c>
      <c r="B9" s="7" t="s">
        <v>15</v>
      </c>
      <c r="C9" s="9">
        <v>17140.98</v>
      </c>
      <c r="D9" s="8"/>
    </row>
    <row r="10" spans="1:4" ht="16.899999999999999" customHeight="1" x14ac:dyDescent="0.15">
      <c r="A10" s="6" t="s">
        <v>16</v>
      </c>
      <c r="B10" s="7" t="s">
        <v>17</v>
      </c>
      <c r="C10" s="9">
        <v>14750.87</v>
      </c>
      <c r="D10" s="8"/>
    </row>
    <row r="11" spans="1:4" ht="16.899999999999999" customHeight="1" x14ac:dyDescent="0.15">
      <c r="A11" s="6" t="s">
        <v>18</v>
      </c>
      <c r="B11" s="7" t="s">
        <v>19</v>
      </c>
      <c r="C11" s="9">
        <v>3230.19</v>
      </c>
      <c r="D11" s="8"/>
    </row>
    <row r="12" spans="1:4" ht="16.899999999999999" customHeight="1" x14ac:dyDescent="0.15">
      <c r="A12" s="6" t="s">
        <v>20</v>
      </c>
      <c r="B12" s="7" t="s">
        <v>21</v>
      </c>
      <c r="C12" s="9">
        <v>7502.35</v>
      </c>
      <c r="D12" s="8"/>
    </row>
    <row r="13" spans="1:4" ht="16.899999999999999" customHeight="1" x14ac:dyDescent="0.15">
      <c r="A13" s="6" t="s">
        <v>22</v>
      </c>
      <c r="B13" s="7" t="s">
        <v>23</v>
      </c>
      <c r="C13" s="9">
        <v>7502.35</v>
      </c>
      <c r="D13" s="8"/>
    </row>
    <row r="14" spans="1:4" ht="16.899999999999999" customHeight="1" x14ac:dyDescent="0.15">
      <c r="A14" s="6" t="s">
        <v>24</v>
      </c>
      <c r="B14" s="7" t="s">
        <v>25</v>
      </c>
      <c r="C14" s="9">
        <v>0</v>
      </c>
      <c r="D14" s="8"/>
    </row>
    <row r="15" spans="1:4" ht="16.899999999999999" customHeight="1" x14ac:dyDescent="0.15">
      <c r="A15" s="6" t="s">
        <v>26</v>
      </c>
      <c r="B15" s="7" t="s">
        <v>27</v>
      </c>
      <c r="C15" s="9">
        <v>0</v>
      </c>
      <c r="D15" s="8"/>
    </row>
    <row r="16" spans="1:4" ht="16.899999999999999" customHeight="1" x14ac:dyDescent="0.15">
      <c r="A16" s="6" t="s">
        <v>28</v>
      </c>
      <c r="B16" s="7" t="s">
        <v>29</v>
      </c>
      <c r="C16" s="9">
        <v>0</v>
      </c>
      <c r="D16" s="8"/>
    </row>
    <row r="17" spans="1:4" ht="16.899999999999999" customHeight="1" x14ac:dyDescent="0.15">
      <c r="A17" s="6" t="s">
        <v>30</v>
      </c>
      <c r="B17" s="7" t="s">
        <v>31</v>
      </c>
      <c r="C17" s="9">
        <v>0</v>
      </c>
      <c r="D17" s="8"/>
    </row>
    <row r="18" spans="1:4" ht="16.899999999999999" customHeight="1" x14ac:dyDescent="0.15">
      <c r="A18" s="6" t="s">
        <v>32</v>
      </c>
      <c r="B18" s="7" t="s">
        <v>33</v>
      </c>
      <c r="C18" s="9">
        <v>0</v>
      </c>
      <c r="D18" s="8"/>
    </row>
    <row r="19" spans="1:4" ht="16.899999999999999" customHeight="1" x14ac:dyDescent="0.15">
      <c r="A19" s="6" t="s">
        <v>34</v>
      </c>
      <c r="B19" s="7" t="s">
        <v>35</v>
      </c>
      <c r="C19" s="9">
        <v>0</v>
      </c>
      <c r="D19" s="8"/>
    </row>
    <row r="20" spans="1:4" ht="16.899999999999999" customHeight="1" x14ac:dyDescent="0.15">
      <c r="A20" s="6" t="s">
        <v>36</v>
      </c>
      <c r="B20" s="10" t="s">
        <v>37</v>
      </c>
      <c r="C20" s="9">
        <v>30280.3</v>
      </c>
      <c r="D20" s="8"/>
    </row>
    <row r="21" spans="1:4" ht="16.899999999999999" customHeight="1" x14ac:dyDescent="0.15">
      <c r="A21" s="6" t="s">
        <v>38</v>
      </c>
      <c r="B21" s="7" t="s">
        <v>39</v>
      </c>
      <c r="C21" s="9">
        <v>366728.05</v>
      </c>
      <c r="D21" s="8"/>
    </row>
    <row r="22" spans="1:4" ht="16.899999999999999" customHeight="1" x14ac:dyDescent="0.15">
      <c r="D22" s="4" t="s">
        <v>40</v>
      </c>
    </row>
    <row r="23" spans="1:4" ht="16.899999999999999" customHeight="1" x14ac:dyDescent="0.15"/>
  </sheetData>
  <mergeCells count="1">
    <mergeCell ref="A2:D2"/>
  </mergeCells>
  <phoneticPr fontId="4" type="noConversion"/>
  <printOptions horizontalCentered="1"/>
  <pageMargins left="0.79365079365079372" right="0.59523809523809523" top="0.75" bottom="0.75" header="0.3" footer="0.3"/>
  <pageSetup paperSize="9" orientation="portrait" verticalDpi="0" r:id="rId1"/>
  <rowBreaks count="1" manualBreakCount="1">
    <brk id="23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1"/>
  <sheetViews>
    <sheetView tabSelected="1" workbookViewId="0">
      <selection activeCell="D16" sqref="D16"/>
    </sheetView>
  </sheetViews>
  <sheetFormatPr defaultRowHeight="11.25" x14ac:dyDescent="0.15"/>
  <cols>
    <col min="1" max="1" width="5" style="1" customWidth="1"/>
    <col min="2" max="2" width="27.875" style="1" customWidth="1"/>
    <col min="3" max="3" width="24.875" style="1" customWidth="1"/>
    <col min="4" max="4" width="5.125" style="1" customWidth="1"/>
    <col min="5" max="5" width="8.125" style="1" customWidth="1"/>
    <col min="6" max="6" width="8.75" style="1" customWidth="1"/>
    <col min="7" max="7" width="8.875" style="15" customWidth="1"/>
    <col min="8" max="16384" width="9" style="1"/>
  </cols>
  <sheetData>
    <row r="1" spans="1:7" ht="16.899999999999999" customHeight="1" x14ac:dyDescent="0.15"/>
    <row r="2" spans="1:7" ht="25.9" customHeight="1" x14ac:dyDescent="0.15">
      <c r="A2" s="24" t="s">
        <v>161</v>
      </c>
      <c r="B2" s="24"/>
      <c r="C2" s="24"/>
      <c r="D2" s="24"/>
      <c r="E2" s="24"/>
      <c r="F2" s="24"/>
      <c r="G2" s="24"/>
    </row>
    <row r="3" spans="1:7" ht="16.899999999999999" customHeight="1" x14ac:dyDescent="0.15">
      <c r="A3" s="18" t="s">
        <v>177</v>
      </c>
      <c r="E3" s="3"/>
    </row>
    <row r="4" spans="1:7" ht="16.899999999999999" customHeight="1" x14ac:dyDescent="0.15">
      <c r="A4" s="30" t="s">
        <v>163</v>
      </c>
      <c r="B4" s="25" t="s">
        <v>5</v>
      </c>
      <c r="C4" s="25" t="s">
        <v>88</v>
      </c>
      <c r="D4" s="30" t="s">
        <v>162</v>
      </c>
      <c r="E4" s="25" t="s">
        <v>89</v>
      </c>
      <c r="F4" s="25" t="s">
        <v>9</v>
      </c>
      <c r="G4" s="25"/>
    </row>
    <row r="5" spans="1:7" ht="16.899999999999999" customHeight="1" x14ac:dyDescent="0.15">
      <c r="A5" s="31"/>
      <c r="B5" s="25"/>
      <c r="C5" s="25"/>
      <c r="D5" s="31"/>
      <c r="E5" s="25"/>
      <c r="F5" s="26" t="s">
        <v>179</v>
      </c>
      <c r="G5" s="29" t="s">
        <v>90</v>
      </c>
    </row>
    <row r="6" spans="1:7" ht="8.25" customHeight="1" x14ac:dyDescent="0.15">
      <c r="A6" s="31"/>
      <c r="B6" s="25"/>
      <c r="C6" s="25"/>
      <c r="D6" s="31"/>
      <c r="E6" s="25"/>
      <c r="F6" s="27"/>
      <c r="G6" s="29"/>
    </row>
    <row r="7" spans="1:7" ht="2.25" customHeight="1" x14ac:dyDescent="0.15">
      <c r="A7" s="32"/>
      <c r="B7" s="25"/>
      <c r="C7" s="25"/>
      <c r="D7" s="32"/>
      <c r="E7" s="25"/>
      <c r="F7" s="28"/>
      <c r="G7" s="29"/>
    </row>
    <row r="8" spans="1:7" ht="24.95" customHeight="1" x14ac:dyDescent="0.15">
      <c r="A8" s="8"/>
      <c r="B8" s="17" t="s">
        <v>91</v>
      </c>
      <c r="C8" s="8"/>
      <c r="D8" s="8"/>
      <c r="E8" s="8"/>
      <c r="F8" s="8"/>
      <c r="G8" s="16"/>
    </row>
    <row r="9" spans="1:7" ht="24.95" customHeight="1" x14ac:dyDescent="0.15">
      <c r="A9" s="6" t="s">
        <v>10</v>
      </c>
      <c r="B9" s="7" t="s">
        <v>92</v>
      </c>
      <c r="C9" s="8"/>
      <c r="D9" s="6" t="s">
        <v>93</v>
      </c>
      <c r="E9" s="9">
        <v>20</v>
      </c>
      <c r="F9" s="9">
        <v>3</v>
      </c>
      <c r="G9" s="16">
        <f>E9*F9</f>
        <v>60</v>
      </c>
    </row>
    <row r="10" spans="1:7" ht="24.95" customHeight="1" x14ac:dyDescent="0.15">
      <c r="A10" s="6" t="s">
        <v>18</v>
      </c>
      <c r="B10" s="7" t="s">
        <v>94</v>
      </c>
      <c r="C10" s="13" t="s">
        <v>164</v>
      </c>
      <c r="D10" s="6" t="s">
        <v>95</v>
      </c>
      <c r="E10" s="9">
        <v>4</v>
      </c>
      <c r="F10" s="9">
        <v>80</v>
      </c>
      <c r="G10" s="16">
        <f t="shared" ref="G10:G50" si="0">E10*F10</f>
        <v>320</v>
      </c>
    </row>
    <row r="11" spans="1:7" ht="24.95" customHeight="1" x14ac:dyDescent="0.15">
      <c r="A11" s="6" t="s">
        <v>20</v>
      </c>
      <c r="B11" s="7" t="s">
        <v>96</v>
      </c>
      <c r="C11" s="13" t="s">
        <v>164</v>
      </c>
      <c r="D11" s="6" t="s">
        <v>95</v>
      </c>
      <c r="E11" s="9">
        <v>4</v>
      </c>
      <c r="F11" s="9">
        <v>50</v>
      </c>
      <c r="G11" s="16">
        <f t="shared" si="0"/>
        <v>200</v>
      </c>
    </row>
    <row r="12" spans="1:7" ht="24.95" customHeight="1" x14ac:dyDescent="0.15">
      <c r="A12" s="6" t="s">
        <v>26</v>
      </c>
      <c r="B12" s="7" t="s">
        <v>181</v>
      </c>
      <c r="C12" s="8" t="s">
        <v>180</v>
      </c>
      <c r="D12" s="6" t="s">
        <v>93</v>
      </c>
      <c r="E12" s="9">
        <v>20</v>
      </c>
      <c r="F12" s="9">
        <v>15</v>
      </c>
      <c r="G12" s="16">
        <f t="shared" si="0"/>
        <v>300</v>
      </c>
    </row>
    <row r="13" spans="1:7" ht="24.95" customHeight="1" x14ac:dyDescent="0.15">
      <c r="A13" s="8"/>
      <c r="B13" s="17" t="s">
        <v>97</v>
      </c>
      <c r="C13" s="8"/>
      <c r="D13" s="8"/>
      <c r="E13" s="8"/>
      <c r="F13" s="8"/>
      <c r="G13" s="16"/>
    </row>
    <row r="14" spans="1:7" ht="24.95" customHeight="1" x14ac:dyDescent="0.15">
      <c r="A14" s="19" t="s">
        <v>36</v>
      </c>
      <c r="B14" s="20" t="s">
        <v>98</v>
      </c>
      <c r="C14" s="21"/>
      <c r="D14" s="19" t="s">
        <v>99</v>
      </c>
      <c r="E14" s="22">
        <v>742</v>
      </c>
      <c r="F14" s="22">
        <v>1.5</v>
      </c>
      <c r="G14" s="23">
        <f t="shared" si="0"/>
        <v>1113</v>
      </c>
    </row>
    <row r="15" spans="1:7" ht="24.95" customHeight="1" x14ac:dyDescent="0.15">
      <c r="A15" s="19" t="s">
        <v>38</v>
      </c>
      <c r="B15" s="20" t="s">
        <v>100</v>
      </c>
      <c r="C15" s="21"/>
      <c r="D15" s="19" t="s">
        <v>99</v>
      </c>
      <c r="E15" s="22">
        <v>742</v>
      </c>
      <c r="F15" s="22">
        <v>3</v>
      </c>
      <c r="G15" s="23">
        <f t="shared" si="0"/>
        <v>2226</v>
      </c>
    </row>
    <row r="16" spans="1:7" ht="24.95" customHeight="1" x14ac:dyDescent="0.15">
      <c r="A16" s="19" t="s">
        <v>80</v>
      </c>
      <c r="B16" s="20" t="s">
        <v>101</v>
      </c>
      <c r="C16" s="21" t="s">
        <v>178</v>
      </c>
      <c r="D16" s="19" t="s">
        <v>99</v>
      </c>
      <c r="E16" s="22">
        <v>742</v>
      </c>
      <c r="F16" s="22">
        <v>3</v>
      </c>
      <c r="G16" s="23">
        <f t="shared" si="0"/>
        <v>2226</v>
      </c>
    </row>
    <row r="17" spans="1:7" ht="24.95" customHeight="1" x14ac:dyDescent="0.15">
      <c r="A17" s="8"/>
      <c r="B17" s="17" t="s">
        <v>102</v>
      </c>
      <c r="C17" s="8"/>
      <c r="D17" s="8"/>
      <c r="E17" s="8"/>
      <c r="F17" s="8"/>
      <c r="G17" s="16"/>
    </row>
    <row r="18" spans="1:7" ht="24.95" customHeight="1" x14ac:dyDescent="0.15">
      <c r="A18" s="6" t="s">
        <v>84</v>
      </c>
      <c r="B18" s="7" t="s">
        <v>103</v>
      </c>
      <c r="C18" s="8" t="s">
        <v>166</v>
      </c>
      <c r="D18" s="6" t="s">
        <v>99</v>
      </c>
      <c r="E18" s="9">
        <v>21.956</v>
      </c>
      <c r="F18" s="9">
        <v>25</v>
      </c>
      <c r="G18" s="16">
        <f t="shared" si="0"/>
        <v>548.9</v>
      </c>
    </row>
    <row r="19" spans="1:7" ht="24.95" customHeight="1" x14ac:dyDescent="0.15">
      <c r="A19" s="6" t="s">
        <v>45</v>
      </c>
      <c r="B19" s="7" t="s">
        <v>104</v>
      </c>
      <c r="C19" s="8"/>
      <c r="D19" s="6" t="s">
        <v>105</v>
      </c>
      <c r="E19" s="9">
        <v>27.192</v>
      </c>
      <c r="F19" s="9">
        <v>35</v>
      </c>
      <c r="G19" s="16">
        <f t="shared" si="0"/>
        <v>951.72</v>
      </c>
    </row>
    <row r="20" spans="1:7" ht="24.95" customHeight="1" x14ac:dyDescent="0.15">
      <c r="A20" s="6" t="s">
        <v>106</v>
      </c>
      <c r="B20" s="7" t="s">
        <v>107</v>
      </c>
      <c r="C20" s="8" t="s">
        <v>171</v>
      </c>
      <c r="D20" s="6" t="s">
        <v>108</v>
      </c>
      <c r="E20" s="9">
        <v>0.35</v>
      </c>
      <c r="F20" s="9">
        <v>4290</v>
      </c>
      <c r="G20" s="16">
        <f t="shared" si="0"/>
        <v>1501.5</v>
      </c>
    </row>
    <row r="21" spans="1:7" ht="24.95" customHeight="1" x14ac:dyDescent="0.15">
      <c r="A21" s="6" t="s">
        <v>109</v>
      </c>
      <c r="B21" s="7" t="s">
        <v>110</v>
      </c>
      <c r="C21" s="8" t="s">
        <v>172</v>
      </c>
      <c r="D21" s="6" t="s">
        <v>108</v>
      </c>
      <c r="E21" s="9">
        <v>0.17100000000000001</v>
      </c>
      <c r="F21" s="9">
        <v>5500</v>
      </c>
      <c r="G21" s="16">
        <f t="shared" si="0"/>
        <v>940.50000000000011</v>
      </c>
    </row>
    <row r="22" spans="1:7" ht="24.95" customHeight="1" x14ac:dyDescent="0.15">
      <c r="A22" s="8"/>
      <c r="B22" s="17" t="s">
        <v>111</v>
      </c>
      <c r="C22" s="8"/>
      <c r="D22" s="8"/>
      <c r="E22" s="8"/>
      <c r="F22" s="8"/>
      <c r="G22" s="16"/>
    </row>
    <row r="23" spans="1:7" ht="24.95" customHeight="1" x14ac:dyDescent="0.15">
      <c r="A23" s="6" t="s">
        <v>112</v>
      </c>
      <c r="B23" s="7" t="s">
        <v>113</v>
      </c>
      <c r="C23" s="8" t="s">
        <v>173</v>
      </c>
      <c r="D23" s="6" t="s">
        <v>99</v>
      </c>
      <c r="E23" s="9">
        <v>9.6</v>
      </c>
      <c r="F23" s="9">
        <v>10</v>
      </c>
      <c r="G23" s="16">
        <f t="shared" si="0"/>
        <v>96</v>
      </c>
    </row>
    <row r="24" spans="1:7" ht="24.95" customHeight="1" x14ac:dyDescent="0.15">
      <c r="A24" s="6" t="s">
        <v>114</v>
      </c>
      <c r="B24" s="7" t="s">
        <v>115</v>
      </c>
      <c r="C24" s="8" t="s">
        <v>166</v>
      </c>
      <c r="D24" s="6" t="s">
        <v>99</v>
      </c>
      <c r="E24" s="9">
        <v>5.8319999999999999</v>
      </c>
      <c r="F24" s="9">
        <v>25</v>
      </c>
      <c r="G24" s="16">
        <f t="shared" si="0"/>
        <v>145.79999999999998</v>
      </c>
    </row>
    <row r="25" spans="1:7" ht="24.95" customHeight="1" x14ac:dyDescent="0.15">
      <c r="A25" s="6" t="s">
        <v>116</v>
      </c>
      <c r="B25" s="7" t="s">
        <v>117</v>
      </c>
      <c r="C25" s="8"/>
      <c r="D25" s="6" t="s">
        <v>105</v>
      </c>
      <c r="E25" s="9">
        <v>52.32</v>
      </c>
      <c r="F25" s="9">
        <v>35</v>
      </c>
      <c r="G25" s="16">
        <f t="shared" si="0"/>
        <v>1831.2</v>
      </c>
    </row>
    <row r="26" spans="1:7" ht="24.95" customHeight="1" x14ac:dyDescent="0.15">
      <c r="A26" s="6" t="s">
        <v>118</v>
      </c>
      <c r="B26" s="7" t="s">
        <v>120</v>
      </c>
      <c r="C26" s="8" t="s">
        <v>174</v>
      </c>
      <c r="D26" s="6" t="s">
        <v>121</v>
      </c>
      <c r="E26" s="9">
        <v>1</v>
      </c>
      <c r="F26" s="9">
        <v>680</v>
      </c>
      <c r="G26" s="16">
        <f t="shared" si="0"/>
        <v>680</v>
      </c>
    </row>
    <row r="27" spans="1:7" ht="24.95" customHeight="1" x14ac:dyDescent="0.15">
      <c r="A27" s="6" t="s">
        <v>119</v>
      </c>
      <c r="B27" s="7" t="s">
        <v>165</v>
      </c>
      <c r="C27" s="8"/>
      <c r="D27" s="6" t="s">
        <v>93</v>
      </c>
      <c r="E27" s="9">
        <v>30</v>
      </c>
      <c r="F27" s="9">
        <v>75</v>
      </c>
      <c r="G27" s="16">
        <f t="shared" si="0"/>
        <v>2250</v>
      </c>
    </row>
    <row r="28" spans="1:7" ht="24.95" customHeight="1" x14ac:dyDescent="0.15">
      <c r="A28" s="8"/>
      <c r="B28" s="17" t="s">
        <v>122</v>
      </c>
      <c r="C28" s="8"/>
      <c r="D28" s="8"/>
      <c r="E28" s="8"/>
      <c r="F28" s="8"/>
      <c r="G28" s="16"/>
    </row>
    <row r="29" spans="1:7" ht="24.95" customHeight="1" x14ac:dyDescent="0.15">
      <c r="A29" s="6" t="s">
        <v>182</v>
      </c>
      <c r="B29" s="7" t="s">
        <v>124</v>
      </c>
      <c r="C29" s="8"/>
      <c r="D29" s="6" t="s">
        <v>105</v>
      </c>
      <c r="E29" s="9">
        <v>814.62</v>
      </c>
      <c r="F29" s="9">
        <v>0.78</v>
      </c>
      <c r="G29" s="16">
        <f t="shared" si="0"/>
        <v>635.40359999999998</v>
      </c>
    </row>
    <row r="30" spans="1:7" ht="24.95" customHeight="1" x14ac:dyDescent="0.15">
      <c r="A30" s="6" t="s">
        <v>183</v>
      </c>
      <c r="B30" s="7" t="s">
        <v>126</v>
      </c>
      <c r="C30" s="8" t="s">
        <v>175</v>
      </c>
      <c r="D30" s="6" t="s">
        <v>105</v>
      </c>
      <c r="E30" s="9">
        <v>814.62</v>
      </c>
      <c r="F30" s="9">
        <v>16</v>
      </c>
      <c r="G30" s="16">
        <f t="shared" si="0"/>
        <v>13033.92</v>
      </c>
    </row>
    <row r="31" spans="1:7" ht="24.95" customHeight="1" x14ac:dyDescent="0.15">
      <c r="A31" s="6" t="s">
        <v>123</v>
      </c>
      <c r="B31" s="10" t="s">
        <v>128</v>
      </c>
      <c r="C31" s="8"/>
      <c r="D31" s="6" t="s">
        <v>105</v>
      </c>
      <c r="E31" s="9">
        <v>814.62</v>
      </c>
      <c r="F31" s="9">
        <v>3</v>
      </c>
      <c r="G31" s="16">
        <f t="shared" si="0"/>
        <v>2443.86</v>
      </c>
    </row>
    <row r="32" spans="1:7" ht="24.95" customHeight="1" x14ac:dyDescent="0.15">
      <c r="A32" s="6" t="s">
        <v>125</v>
      </c>
      <c r="B32" s="7" t="s">
        <v>130</v>
      </c>
      <c r="C32" s="8" t="s">
        <v>171</v>
      </c>
      <c r="D32" s="6" t="s">
        <v>108</v>
      </c>
      <c r="E32" s="9">
        <v>0.115</v>
      </c>
      <c r="F32" s="9">
        <v>4290</v>
      </c>
      <c r="G32" s="16">
        <f t="shared" si="0"/>
        <v>493.35</v>
      </c>
    </row>
    <row r="33" spans="1:7" ht="24.95" customHeight="1" x14ac:dyDescent="0.15">
      <c r="A33" s="6" t="s">
        <v>127</v>
      </c>
      <c r="B33" s="7" t="s">
        <v>132</v>
      </c>
      <c r="C33" s="8" t="s">
        <v>171</v>
      </c>
      <c r="D33" s="6" t="s">
        <v>108</v>
      </c>
      <c r="E33" s="9">
        <v>0.43</v>
      </c>
      <c r="F33" s="9">
        <v>4290</v>
      </c>
      <c r="G33" s="16">
        <f t="shared" si="0"/>
        <v>1844.7</v>
      </c>
    </row>
    <row r="34" spans="1:7" ht="24.95" customHeight="1" x14ac:dyDescent="0.15">
      <c r="A34" s="6" t="s">
        <v>129</v>
      </c>
      <c r="B34" s="7" t="s">
        <v>134</v>
      </c>
      <c r="C34" s="8"/>
      <c r="D34" s="6" t="s">
        <v>105</v>
      </c>
      <c r="E34" s="9">
        <v>814.62</v>
      </c>
      <c r="F34" s="9">
        <v>2</v>
      </c>
      <c r="G34" s="16">
        <f t="shared" si="0"/>
        <v>1629.24</v>
      </c>
    </row>
    <row r="35" spans="1:7" ht="24.95" customHeight="1" x14ac:dyDescent="0.15">
      <c r="A35" s="6" t="s">
        <v>131</v>
      </c>
      <c r="B35" s="10" t="s">
        <v>135</v>
      </c>
      <c r="C35" s="8"/>
      <c r="D35" s="6" t="s">
        <v>105</v>
      </c>
      <c r="E35" s="9">
        <v>814.62</v>
      </c>
      <c r="F35" s="9">
        <v>2</v>
      </c>
      <c r="G35" s="16">
        <f t="shared" si="0"/>
        <v>1629.24</v>
      </c>
    </row>
    <row r="36" spans="1:7" ht="24.95" customHeight="1" x14ac:dyDescent="0.15">
      <c r="A36" s="6" t="s">
        <v>133</v>
      </c>
      <c r="B36" s="7" t="s">
        <v>136</v>
      </c>
      <c r="C36" s="8"/>
      <c r="D36" s="6" t="s">
        <v>105</v>
      </c>
      <c r="E36" s="9">
        <v>814.62</v>
      </c>
      <c r="F36" s="9">
        <v>1</v>
      </c>
      <c r="G36" s="16">
        <f t="shared" si="0"/>
        <v>814.62</v>
      </c>
    </row>
    <row r="37" spans="1:7" ht="24.95" customHeight="1" x14ac:dyDescent="0.15">
      <c r="A37" s="8"/>
      <c r="B37" s="17" t="s">
        <v>137</v>
      </c>
      <c r="C37" s="8"/>
      <c r="D37" s="8"/>
      <c r="E37" s="8"/>
      <c r="F37" s="8"/>
      <c r="G37" s="16"/>
    </row>
    <row r="38" spans="1:7" ht="24.95" customHeight="1" x14ac:dyDescent="0.15">
      <c r="A38" s="6" t="s">
        <v>184</v>
      </c>
      <c r="B38" s="7" t="s">
        <v>139</v>
      </c>
      <c r="C38" s="8"/>
      <c r="D38" s="6" t="s">
        <v>105</v>
      </c>
      <c r="E38" s="9">
        <v>60</v>
      </c>
      <c r="F38" s="9">
        <v>1</v>
      </c>
      <c r="G38" s="16">
        <f t="shared" si="0"/>
        <v>60</v>
      </c>
    </row>
    <row r="39" spans="1:7" ht="24.95" customHeight="1" x14ac:dyDescent="0.15">
      <c r="A39" s="6" t="s">
        <v>185</v>
      </c>
      <c r="B39" s="7" t="s">
        <v>141</v>
      </c>
      <c r="C39" s="8"/>
      <c r="D39" s="6" t="s">
        <v>99</v>
      </c>
      <c r="E39" s="9">
        <v>5.76</v>
      </c>
      <c r="F39" s="9">
        <v>1.5</v>
      </c>
      <c r="G39" s="16">
        <f t="shared" si="0"/>
        <v>8.64</v>
      </c>
    </row>
    <row r="40" spans="1:7" ht="24.95" customHeight="1" x14ac:dyDescent="0.15">
      <c r="A40" s="6" t="s">
        <v>138</v>
      </c>
      <c r="B40" s="7" t="s">
        <v>143</v>
      </c>
      <c r="C40" s="8" t="s">
        <v>176</v>
      </c>
      <c r="D40" s="6" t="s">
        <v>99</v>
      </c>
      <c r="E40" s="9">
        <v>11.52</v>
      </c>
      <c r="F40" s="9">
        <v>270</v>
      </c>
      <c r="G40" s="16">
        <f t="shared" si="0"/>
        <v>3110.4</v>
      </c>
    </row>
    <row r="41" spans="1:7" ht="24.95" customHeight="1" x14ac:dyDescent="0.15">
      <c r="A41" s="6" t="s">
        <v>140</v>
      </c>
      <c r="B41" s="7" t="s">
        <v>145</v>
      </c>
      <c r="C41" s="8"/>
      <c r="D41" s="6" t="s">
        <v>105</v>
      </c>
      <c r="E41" s="9">
        <v>48</v>
      </c>
      <c r="F41" s="9">
        <v>15</v>
      </c>
      <c r="G41" s="16">
        <f t="shared" si="0"/>
        <v>720</v>
      </c>
    </row>
    <row r="42" spans="1:7" ht="24.95" customHeight="1" x14ac:dyDescent="0.15">
      <c r="A42" s="6" t="s">
        <v>142</v>
      </c>
      <c r="B42" s="7" t="s">
        <v>147</v>
      </c>
      <c r="C42" s="8"/>
      <c r="D42" s="6" t="s">
        <v>99</v>
      </c>
      <c r="E42" s="9">
        <v>58.432000000000002</v>
      </c>
      <c r="F42" s="9">
        <v>3</v>
      </c>
      <c r="G42" s="16">
        <f t="shared" si="0"/>
        <v>175.29599999999999</v>
      </c>
    </row>
    <row r="43" spans="1:7" ht="24.95" customHeight="1" x14ac:dyDescent="0.15">
      <c r="A43" s="6" t="s">
        <v>144</v>
      </c>
      <c r="B43" s="7" t="s">
        <v>149</v>
      </c>
      <c r="C43" s="8" t="s">
        <v>176</v>
      </c>
      <c r="D43" s="6" t="s">
        <v>105</v>
      </c>
      <c r="E43" s="9">
        <v>7.2</v>
      </c>
      <c r="F43" s="9">
        <v>55</v>
      </c>
      <c r="G43" s="16">
        <f t="shared" si="0"/>
        <v>396</v>
      </c>
    </row>
    <row r="44" spans="1:7" ht="24.95" customHeight="1" x14ac:dyDescent="0.15">
      <c r="A44" s="6" t="s">
        <v>146</v>
      </c>
      <c r="B44" s="7" t="s">
        <v>150</v>
      </c>
      <c r="C44" s="8"/>
      <c r="D44" s="6" t="s">
        <v>105</v>
      </c>
      <c r="E44" s="9">
        <v>7.2</v>
      </c>
      <c r="F44" s="9">
        <v>20</v>
      </c>
      <c r="G44" s="16">
        <f t="shared" si="0"/>
        <v>144</v>
      </c>
    </row>
    <row r="45" spans="1:7" ht="24.95" customHeight="1" x14ac:dyDescent="0.15">
      <c r="A45" s="6" t="s">
        <v>148</v>
      </c>
      <c r="B45" s="7" t="s">
        <v>151</v>
      </c>
      <c r="C45" s="8" t="s">
        <v>170</v>
      </c>
      <c r="D45" s="6" t="s">
        <v>167</v>
      </c>
      <c r="E45" s="9">
        <v>45</v>
      </c>
      <c r="F45" s="9">
        <v>16</v>
      </c>
      <c r="G45" s="16">
        <f t="shared" si="0"/>
        <v>720</v>
      </c>
    </row>
    <row r="46" spans="1:7" ht="24.95" customHeight="1" x14ac:dyDescent="0.15">
      <c r="A46" s="8"/>
      <c r="B46" s="17" t="s">
        <v>152</v>
      </c>
      <c r="C46" s="8"/>
      <c r="D46" s="8"/>
      <c r="E46" s="8"/>
      <c r="F46" s="8"/>
      <c r="G46" s="16"/>
    </row>
    <row r="47" spans="1:7" ht="24.95" customHeight="1" x14ac:dyDescent="0.15">
      <c r="A47" s="6" t="s">
        <v>186</v>
      </c>
      <c r="B47" s="7" t="s">
        <v>139</v>
      </c>
      <c r="C47" s="8"/>
      <c r="D47" s="6" t="s">
        <v>105</v>
      </c>
      <c r="E47" s="9">
        <v>7</v>
      </c>
      <c r="F47" s="9">
        <v>1</v>
      </c>
      <c r="G47" s="16">
        <f t="shared" si="0"/>
        <v>7</v>
      </c>
    </row>
    <row r="48" spans="1:7" ht="24.95" customHeight="1" x14ac:dyDescent="0.15">
      <c r="A48" s="6" t="s">
        <v>187</v>
      </c>
      <c r="B48" s="7" t="s">
        <v>153</v>
      </c>
      <c r="C48" s="8"/>
      <c r="D48" s="6" t="s">
        <v>167</v>
      </c>
      <c r="E48" s="9">
        <v>7</v>
      </c>
      <c r="F48" s="9">
        <v>16</v>
      </c>
      <c r="G48" s="16">
        <f t="shared" si="0"/>
        <v>112</v>
      </c>
    </row>
    <row r="49" spans="1:7" ht="24.95" customHeight="1" x14ac:dyDescent="0.15">
      <c r="A49" s="8"/>
      <c r="B49" s="17" t="s">
        <v>154</v>
      </c>
      <c r="C49" s="8"/>
      <c r="D49" s="8"/>
      <c r="E49" s="8"/>
      <c r="F49" s="8"/>
      <c r="G49" s="16"/>
    </row>
    <row r="50" spans="1:7" ht="24.95" customHeight="1" x14ac:dyDescent="0.15">
      <c r="A50" s="6" t="s">
        <v>188</v>
      </c>
      <c r="B50" s="7" t="s">
        <v>155</v>
      </c>
      <c r="C50" s="8" t="s">
        <v>168</v>
      </c>
      <c r="D50" s="6" t="s">
        <v>156</v>
      </c>
      <c r="E50" s="9">
        <v>1</v>
      </c>
      <c r="F50" s="9">
        <v>500</v>
      </c>
      <c r="G50" s="16">
        <f t="shared" si="0"/>
        <v>500</v>
      </c>
    </row>
    <row r="51" spans="1:7" ht="24.95" customHeight="1" x14ac:dyDescent="0.15">
      <c r="A51" s="8"/>
      <c r="B51" s="6" t="s">
        <v>169</v>
      </c>
      <c r="C51" s="8"/>
      <c r="D51" s="8"/>
      <c r="E51" s="8"/>
      <c r="F51" s="8"/>
      <c r="G51" s="14">
        <f>SUM(G9:G50)</f>
        <v>43868.289599999996</v>
      </c>
    </row>
  </sheetData>
  <mergeCells count="9">
    <mergeCell ref="A2:G2"/>
    <mergeCell ref="B4:B7"/>
    <mergeCell ref="C4:C7"/>
    <mergeCell ref="E4:E7"/>
    <mergeCell ref="F4:G4"/>
    <mergeCell ref="F5:F7"/>
    <mergeCell ref="G5:G7"/>
    <mergeCell ref="D4:D7"/>
    <mergeCell ref="A4:A7"/>
  </mergeCells>
  <phoneticPr fontId="4" type="noConversion"/>
  <printOptions horizontalCentered="1"/>
  <pageMargins left="0.59523809523809523" right="0.59523809523809523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7"/>
  <sheetViews>
    <sheetView workbookViewId="0">
      <selection activeCell="D7" sqref="D7"/>
    </sheetView>
  </sheetViews>
  <sheetFormatPr defaultRowHeight="11.25" x14ac:dyDescent="0.15"/>
  <cols>
    <col min="1" max="1" width="7.375" style="1" customWidth="1"/>
    <col min="2" max="2" width="12.625" style="1" customWidth="1"/>
    <col min="3" max="3" width="30.625" style="1" customWidth="1"/>
    <col min="4" max="4" width="12.125" style="1" customWidth="1"/>
    <col min="5" max="5" width="10.5" style="1" customWidth="1"/>
    <col min="6" max="6" width="8.875" style="1" customWidth="1"/>
    <col min="7" max="16384" width="9" style="1"/>
  </cols>
  <sheetData>
    <row r="1" spans="1:6" ht="16.899999999999999" customHeight="1" x14ac:dyDescent="0.15"/>
    <row r="2" spans="1:6" ht="25.9" customHeight="1" x14ac:dyDescent="0.15">
      <c r="A2" s="24" t="s">
        <v>63</v>
      </c>
      <c r="B2" s="24"/>
      <c r="C2" s="24"/>
      <c r="D2" s="24"/>
      <c r="E2" s="24"/>
      <c r="F2" s="24"/>
    </row>
    <row r="3" spans="1:6" ht="16.899999999999999" customHeight="1" x14ac:dyDescent="0.15"/>
    <row r="4" spans="1:6" ht="16.899999999999999" customHeight="1" x14ac:dyDescent="0.15"/>
    <row r="5" spans="1:6" ht="16.899999999999999" customHeight="1" x14ac:dyDescent="0.15">
      <c r="A5" s="2" t="s">
        <v>1</v>
      </c>
      <c r="D5" s="3" t="s">
        <v>48</v>
      </c>
      <c r="F5" s="4" t="s">
        <v>3</v>
      </c>
    </row>
    <row r="6" spans="1:6" ht="16.899999999999999" customHeight="1" x14ac:dyDescent="0.15">
      <c r="A6" s="5" t="s">
        <v>4</v>
      </c>
      <c r="B6" s="5" t="s">
        <v>49</v>
      </c>
      <c r="C6" s="5" t="s">
        <v>5</v>
      </c>
      <c r="D6" s="5" t="s">
        <v>6</v>
      </c>
      <c r="E6" s="5" t="s">
        <v>8</v>
      </c>
      <c r="F6" s="5" t="s">
        <v>9</v>
      </c>
    </row>
    <row r="7" spans="1:6" ht="16.899999999999999" customHeight="1" x14ac:dyDescent="0.15">
      <c r="A7" s="6" t="s">
        <v>10</v>
      </c>
      <c r="B7" s="11" t="s">
        <v>64</v>
      </c>
      <c r="C7" s="7" t="s">
        <v>65</v>
      </c>
      <c r="D7" s="11" t="s">
        <v>52</v>
      </c>
      <c r="E7" s="6" t="s">
        <v>66</v>
      </c>
      <c r="F7" s="9">
        <v>260.5</v>
      </c>
    </row>
    <row r="8" spans="1:6" ht="16.899999999999999" customHeight="1" x14ac:dyDescent="0.15">
      <c r="A8" s="6" t="s">
        <v>18</v>
      </c>
      <c r="B8" s="11" t="s">
        <v>67</v>
      </c>
      <c r="C8" s="7" t="s">
        <v>68</v>
      </c>
      <c r="D8" s="11" t="s">
        <v>52</v>
      </c>
      <c r="E8" s="6" t="s">
        <v>10</v>
      </c>
      <c r="F8" s="9">
        <v>521</v>
      </c>
    </row>
    <row r="9" spans="1:6" ht="16.899999999999999" customHeight="1" x14ac:dyDescent="0.15">
      <c r="A9" s="6" t="s">
        <v>20</v>
      </c>
      <c r="B9" s="11" t="s">
        <v>69</v>
      </c>
      <c r="C9" s="7" t="s">
        <v>70</v>
      </c>
      <c r="D9" s="11" t="s">
        <v>52</v>
      </c>
      <c r="E9" s="6" t="s">
        <v>71</v>
      </c>
      <c r="F9" s="9">
        <v>416.8</v>
      </c>
    </row>
    <row r="10" spans="1:6" ht="16.899999999999999" customHeight="1" x14ac:dyDescent="0.15">
      <c r="A10" s="6" t="s">
        <v>26</v>
      </c>
      <c r="B10" s="11" t="s">
        <v>72</v>
      </c>
      <c r="C10" s="7" t="s">
        <v>73</v>
      </c>
      <c r="D10" s="11" t="s">
        <v>52</v>
      </c>
      <c r="E10" s="6" t="s">
        <v>74</v>
      </c>
      <c r="F10" s="9">
        <v>52.1</v>
      </c>
    </row>
    <row r="11" spans="1:6" ht="16.899999999999999" customHeight="1" x14ac:dyDescent="0.15">
      <c r="A11" s="6" t="s">
        <v>36</v>
      </c>
      <c r="B11" s="11" t="s">
        <v>75</v>
      </c>
      <c r="C11" s="7" t="s">
        <v>76</v>
      </c>
      <c r="D11" s="11" t="s">
        <v>52</v>
      </c>
      <c r="E11" s="6" t="s">
        <v>10</v>
      </c>
      <c r="F11" s="9">
        <v>521</v>
      </c>
    </row>
    <row r="12" spans="1:6" ht="16.899999999999999" customHeight="1" x14ac:dyDescent="0.15">
      <c r="A12" s="6" t="s">
        <v>38</v>
      </c>
      <c r="B12" s="11" t="s">
        <v>77</v>
      </c>
      <c r="C12" s="7" t="s">
        <v>78</v>
      </c>
      <c r="D12" s="11" t="s">
        <v>52</v>
      </c>
      <c r="E12" s="6" t="s">
        <v>79</v>
      </c>
      <c r="F12" s="9">
        <v>208.4</v>
      </c>
    </row>
    <row r="13" spans="1:6" ht="16.899999999999999" customHeight="1" x14ac:dyDescent="0.15">
      <c r="A13" s="6" t="s">
        <v>80</v>
      </c>
      <c r="B13" s="11" t="s">
        <v>81</v>
      </c>
      <c r="C13" s="7" t="s">
        <v>82</v>
      </c>
      <c r="D13" s="11" t="s">
        <v>52</v>
      </c>
      <c r="E13" s="6" t="s">
        <v>83</v>
      </c>
      <c r="F13" s="9">
        <v>104.2</v>
      </c>
    </row>
    <row r="14" spans="1:6" ht="16.899999999999999" customHeight="1" x14ac:dyDescent="0.15">
      <c r="A14" s="6" t="s">
        <v>84</v>
      </c>
      <c r="B14" s="11" t="s">
        <v>85</v>
      </c>
      <c r="C14" s="7" t="s">
        <v>86</v>
      </c>
      <c r="D14" s="11" t="s">
        <v>52</v>
      </c>
      <c r="E14" s="6" t="s">
        <v>87</v>
      </c>
      <c r="F14" s="9">
        <v>1146.19</v>
      </c>
    </row>
    <row r="15" spans="1:6" ht="16.899999999999999" customHeight="1" x14ac:dyDescent="0.15">
      <c r="A15" s="8"/>
      <c r="B15" s="8"/>
      <c r="C15" s="10" t="s">
        <v>41</v>
      </c>
      <c r="D15" s="8"/>
      <c r="E15" s="8"/>
      <c r="F15" s="9">
        <v>3230.19</v>
      </c>
    </row>
    <row r="16" spans="1:6" ht="16.899999999999999" customHeight="1" x14ac:dyDescent="0.15">
      <c r="F16" s="4" t="s">
        <v>40</v>
      </c>
    </row>
    <row r="17" ht="16.899999999999999" customHeight="1" x14ac:dyDescent="0.15"/>
  </sheetData>
  <mergeCells count="1">
    <mergeCell ref="A2:F2"/>
  </mergeCells>
  <phoneticPr fontId="4" type="noConversion"/>
  <printOptions horizontalCentered="1"/>
  <pageMargins left="0.79365079365079372" right="0.59523809523809523" top="0.75" bottom="0.75" header="0.3" footer="0.3"/>
  <pageSetup paperSize="9" orientation="portrait" verticalDpi="0" r:id="rId1"/>
  <rowBreaks count="1" manualBreakCount="1">
    <brk id="17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4"/>
  <sheetViews>
    <sheetView workbookViewId="0">
      <selection activeCell="D6" sqref="D6"/>
    </sheetView>
  </sheetViews>
  <sheetFormatPr defaultRowHeight="11.25" x14ac:dyDescent="0.15"/>
  <cols>
    <col min="1" max="1" width="7.375" style="1" customWidth="1"/>
    <col min="2" max="2" width="12.625" style="1" customWidth="1"/>
    <col min="3" max="3" width="30.625" style="1" customWidth="1"/>
    <col min="4" max="4" width="11.125" style="1" customWidth="1"/>
    <col min="5" max="5" width="11.5" style="1" customWidth="1"/>
    <col min="6" max="6" width="8.875" style="1" customWidth="1"/>
    <col min="7" max="16384" width="9" style="1"/>
  </cols>
  <sheetData>
    <row r="1" spans="1:6" ht="16.899999999999999" customHeight="1" x14ac:dyDescent="0.15"/>
    <row r="2" spans="1:6" ht="25.9" customHeight="1" x14ac:dyDescent="0.15">
      <c r="A2" s="24" t="s">
        <v>47</v>
      </c>
      <c r="B2" s="24"/>
      <c r="C2" s="24"/>
      <c r="D2" s="24"/>
      <c r="E2" s="24"/>
      <c r="F2" s="24"/>
    </row>
    <row r="3" spans="1:6" ht="16.899999999999999" customHeight="1" x14ac:dyDescent="0.15"/>
    <row r="4" spans="1:6" ht="16.899999999999999" customHeight="1" x14ac:dyDescent="0.15"/>
    <row r="5" spans="1:6" ht="16.899999999999999" customHeight="1" x14ac:dyDescent="0.15">
      <c r="A5" s="2" t="s">
        <v>1</v>
      </c>
      <c r="D5" s="3" t="s">
        <v>48</v>
      </c>
      <c r="F5" s="4" t="s">
        <v>3</v>
      </c>
    </row>
    <row r="6" spans="1:6" ht="16.899999999999999" customHeight="1" x14ac:dyDescent="0.15">
      <c r="A6" s="5" t="s">
        <v>4</v>
      </c>
      <c r="B6" s="5" t="s">
        <v>49</v>
      </c>
      <c r="C6" s="5" t="s">
        <v>5</v>
      </c>
      <c r="D6" s="5" t="s">
        <v>6</v>
      </c>
      <c r="E6" s="5" t="s">
        <v>8</v>
      </c>
      <c r="F6" s="5" t="s">
        <v>9</v>
      </c>
    </row>
    <row r="7" spans="1:6" ht="16.899999999999999" customHeight="1" x14ac:dyDescent="0.15">
      <c r="A7" s="6" t="s">
        <v>10</v>
      </c>
      <c r="B7" s="11" t="s">
        <v>50</v>
      </c>
      <c r="C7" s="7" t="s">
        <v>51</v>
      </c>
      <c r="D7" s="12" t="s">
        <v>52</v>
      </c>
      <c r="E7" s="6" t="s">
        <v>10</v>
      </c>
      <c r="F7" s="9">
        <v>521</v>
      </c>
    </row>
    <row r="8" spans="1:6" ht="16.899999999999999" customHeight="1" x14ac:dyDescent="0.15">
      <c r="A8" s="6" t="s">
        <v>18</v>
      </c>
      <c r="B8" s="11" t="s">
        <v>53</v>
      </c>
      <c r="C8" s="7" t="s">
        <v>54</v>
      </c>
      <c r="D8" s="12" t="s">
        <v>52</v>
      </c>
      <c r="E8" s="6" t="s">
        <v>26</v>
      </c>
      <c r="F8" s="9">
        <v>2083.98</v>
      </c>
    </row>
    <row r="9" spans="1:6" ht="16.899999999999999" customHeight="1" x14ac:dyDescent="0.15">
      <c r="A9" s="6" t="s">
        <v>20</v>
      </c>
      <c r="B9" s="11" t="s">
        <v>55</v>
      </c>
      <c r="C9" s="7" t="s">
        <v>56</v>
      </c>
      <c r="D9" s="12" t="s">
        <v>52</v>
      </c>
      <c r="E9" s="6" t="s">
        <v>57</v>
      </c>
      <c r="F9" s="9">
        <v>1719.29</v>
      </c>
    </row>
    <row r="10" spans="1:6" ht="16.899999999999999" customHeight="1" x14ac:dyDescent="0.15">
      <c r="A10" s="6" t="s">
        <v>26</v>
      </c>
      <c r="B10" s="11" t="s">
        <v>58</v>
      </c>
      <c r="C10" s="7" t="s">
        <v>59</v>
      </c>
      <c r="D10" s="12" t="s">
        <v>52</v>
      </c>
      <c r="E10" s="6" t="s">
        <v>60</v>
      </c>
      <c r="F10" s="9">
        <v>3178.08</v>
      </c>
    </row>
    <row r="11" spans="1:6" ht="16.899999999999999" customHeight="1" x14ac:dyDescent="0.15">
      <c r="A11" s="6" t="s">
        <v>36</v>
      </c>
      <c r="B11" s="11" t="s">
        <v>61</v>
      </c>
      <c r="C11" s="7" t="s">
        <v>62</v>
      </c>
      <c r="D11" s="12" t="s">
        <v>52</v>
      </c>
      <c r="E11" s="8"/>
      <c r="F11" s="8"/>
    </row>
    <row r="12" spans="1:6" ht="16.899999999999999" customHeight="1" x14ac:dyDescent="0.15">
      <c r="A12" s="8"/>
      <c r="B12" s="8"/>
      <c r="C12" s="10" t="s">
        <v>41</v>
      </c>
      <c r="D12" s="8"/>
      <c r="E12" s="8"/>
      <c r="F12" s="9">
        <v>7502.35</v>
      </c>
    </row>
    <row r="13" spans="1:6" ht="16.899999999999999" customHeight="1" x14ac:dyDescent="0.15">
      <c r="F13" s="4" t="s">
        <v>40</v>
      </c>
    </row>
    <row r="14" spans="1:6" ht="16.899999999999999" customHeight="1" x14ac:dyDescent="0.15"/>
  </sheetData>
  <mergeCells count="1">
    <mergeCell ref="A2:F2"/>
  </mergeCells>
  <phoneticPr fontId="4" type="noConversion"/>
  <printOptions horizontalCentered="1"/>
  <pageMargins left="0.79365079365079372" right="0.59523809523809523" top="0.75" bottom="0.75" header="0.3" footer="0.3"/>
  <pageSetup paperSize="9" orientation="portrait" verticalDpi="0" r:id="rId1"/>
  <rowBreaks count="1" manualBreakCount="1">
    <brk id="14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1"/>
  <sheetViews>
    <sheetView workbookViewId="0">
      <selection activeCell="A12" sqref="A12:XFD32"/>
    </sheetView>
  </sheetViews>
  <sheetFormatPr defaultRowHeight="11.25" x14ac:dyDescent="0.15"/>
  <cols>
    <col min="1" max="1" width="5.125" style="1" customWidth="1"/>
    <col min="2" max="2" width="11.125" style="1" customWidth="1"/>
    <col min="3" max="3" width="31.375" style="1" customWidth="1"/>
    <col min="4" max="4" width="11.875" style="1" customWidth="1"/>
    <col min="5" max="5" width="10" style="1" customWidth="1"/>
    <col min="6" max="6" width="11.125" style="1" customWidth="1"/>
    <col min="7" max="16384" width="9" style="1"/>
  </cols>
  <sheetData>
    <row r="1" spans="1:6" ht="16.899999999999999" customHeight="1" x14ac:dyDescent="0.15"/>
    <row r="2" spans="1:6" ht="16.899999999999999" customHeight="1" x14ac:dyDescent="0.15"/>
    <row r="3" spans="1:6" ht="25.9" customHeight="1" x14ac:dyDescent="0.15">
      <c r="A3" s="24" t="s">
        <v>0</v>
      </c>
      <c r="B3" s="24"/>
      <c r="C3" s="24"/>
      <c r="D3" s="24"/>
      <c r="E3" s="24"/>
      <c r="F3" s="24"/>
    </row>
    <row r="4" spans="1:6" ht="16.899999999999999" customHeight="1" x14ac:dyDescent="0.15"/>
    <row r="5" spans="1:6" ht="16.899999999999999" customHeight="1" x14ac:dyDescent="0.15"/>
    <row r="6" spans="1:6" ht="16.899999999999999" customHeight="1" x14ac:dyDescent="0.15">
      <c r="A6" s="2" t="s">
        <v>1</v>
      </c>
      <c r="D6" s="3" t="s">
        <v>2</v>
      </c>
      <c r="F6" s="4" t="s">
        <v>3</v>
      </c>
    </row>
    <row r="7" spans="1:6" ht="16.899999999999999" customHeight="1" x14ac:dyDescent="0.15">
      <c r="A7" s="5" t="s">
        <v>4</v>
      </c>
      <c r="B7" s="5" t="s">
        <v>5</v>
      </c>
      <c r="C7" s="5" t="s">
        <v>6</v>
      </c>
      <c r="D7" s="5" t="s">
        <v>7</v>
      </c>
      <c r="E7" s="5" t="s">
        <v>8</v>
      </c>
      <c r="F7" s="5" t="s">
        <v>9</v>
      </c>
    </row>
    <row r="8" spans="1:6" ht="16.899999999999999" customHeight="1" x14ac:dyDescent="0.15">
      <c r="A8" s="6" t="s">
        <v>10</v>
      </c>
      <c r="B8" s="7" t="s">
        <v>42</v>
      </c>
      <c r="C8" s="11" t="s">
        <v>43</v>
      </c>
      <c r="D8" s="11" t="s">
        <v>44</v>
      </c>
      <c r="E8" s="6" t="s">
        <v>45</v>
      </c>
      <c r="F8" s="9">
        <v>30280.3</v>
      </c>
    </row>
    <row r="9" spans="1:6" ht="16.899999999999999" customHeight="1" x14ac:dyDescent="0.15">
      <c r="A9" s="8"/>
      <c r="B9" s="7" t="s">
        <v>46</v>
      </c>
      <c r="C9" s="8"/>
      <c r="D9" s="8"/>
      <c r="E9" s="8"/>
      <c r="F9" s="9">
        <v>30280.3</v>
      </c>
    </row>
    <row r="10" spans="1:6" ht="16.899999999999999" customHeight="1" x14ac:dyDescent="0.15">
      <c r="F10" s="4" t="s">
        <v>40</v>
      </c>
    </row>
    <row r="11" spans="1:6" ht="16.899999999999999" customHeight="1" x14ac:dyDescent="0.15"/>
  </sheetData>
  <mergeCells count="1">
    <mergeCell ref="A3:F3"/>
  </mergeCells>
  <phoneticPr fontId="4" type="noConversion"/>
  <printOptions horizontalCentered="1"/>
  <pageMargins left="0.79365079365079372" right="0.59523809523809523" top="0.75" bottom="0.75" header="0.3" footer="0.3"/>
  <pageSetup paperSize="9" orientation="portrait" verticalDpi="0" r:id="rId1"/>
  <rowBreaks count="1" manualBreakCount="1">
    <brk id="11" max="16383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4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4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(5)D.3单位工程投标报价汇总表</vt:lpstr>
      <vt:lpstr>(4)E.1分部分项工程量清单计价表</vt:lpstr>
      <vt:lpstr>(3)附录F措施项目清单与计价表</vt:lpstr>
      <vt:lpstr>(2)附录G不可竞争项目清单与计价表</vt:lpstr>
      <vt:lpstr>(1)附录I税金计价表</vt:lpstr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kkkk</dc:creator>
  <cp:lastModifiedBy>kkkk</cp:lastModifiedBy>
  <cp:lastPrinted>2020-04-02T02:19:39Z</cp:lastPrinted>
  <dcterms:created xsi:type="dcterms:W3CDTF">2020-03-31T09:54:38Z</dcterms:created>
  <dcterms:modified xsi:type="dcterms:W3CDTF">2020-04-02T02:20:33Z</dcterms:modified>
</cp:coreProperties>
</file>