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(2)D.3单位工程投标报价汇总表" sheetId="5" r:id="rId1"/>
    <sheet name="(1)E.1分部分项工程量清单计价表" sheetId="4" r:id="rId2"/>
    <sheet name="Sheet1" sheetId="1" r:id="rId3"/>
    <sheet name="Sheet2" sheetId="2" r:id="rId4"/>
    <sheet name="Sheet3" sheetId="3" r:id="rId5"/>
  </sheets>
  <calcPr calcId="144525"/>
</workbook>
</file>

<file path=xl/sharedStrings.xml><?xml version="1.0" encoding="utf-8"?>
<sst xmlns="http://schemas.openxmlformats.org/spreadsheetml/2006/main" count="233" uniqueCount="141">
  <si>
    <t>D.3 单位工程投标报价汇总表</t>
  </si>
  <si>
    <t>工程名称：迎驾厂安置区软基处理项目配套工程</t>
  </si>
  <si>
    <t xml:space="preserve">                标段：</t>
  </si>
  <si>
    <t>第1页 共1页</t>
  </si>
  <si>
    <t>序号</t>
  </si>
  <si>
    <t>汇总内容</t>
  </si>
  <si>
    <t>金额（元）</t>
  </si>
  <si>
    <t>其中：材料、设备暂估价（元）</t>
  </si>
  <si>
    <t>1</t>
  </si>
  <si>
    <t>分部分项工程项目费</t>
  </si>
  <si>
    <t>1.1</t>
  </si>
  <si>
    <t xml:space="preserve">  定额人工费</t>
  </si>
  <si>
    <t>1.2</t>
  </si>
  <si>
    <t xml:space="preserve">  定额机械费</t>
  </si>
  <si>
    <t>1.3</t>
  </si>
  <si>
    <t xml:space="preserve">  综合费</t>
  </si>
  <si>
    <t>2</t>
  </si>
  <si>
    <t>措施项目费</t>
  </si>
  <si>
    <t>3</t>
  </si>
  <si>
    <t>不可竞争费</t>
  </si>
  <si>
    <t>3.1</t>
  </si>
  <si>
    <t xml:space="preserve">  安全文明施工费</t>
  </si>
  <si>
    <t>3.2</t>
  </si>
  <si>
    <t xml:space="preserve">  工程排污费</t>
  </si>
  <si>
    <t>4</t>
  </si>
  <si>
    <t>其他项目</t>
  </si>
  <si>
    <t>4.1</t>
  </si>
  <si>
    <t xml:space="preserve">  暂列金额</t>
  </si>
  <si>
    <t>4.2</t>
  </si>
  <si>
    <t xml:space="preserve">  专业工程暂估价</t>
  </si>
  <si>
    <t>4.3</t>
  </si>
  <si>
    <t xml:space="preserve">  计日工</t>
  </si>
  <si>
    <t>4.4</t>
  </si>
  <si>
    <t xml:space="preserve">  总承包服务费</t>
  </si>
  <si>
    <t>5</t>
  </si>
  <si>
    <t>税金</t>
  </si>
  <si>
    <t>6</t>
  </si>
  <si>
    <t>工程造价</t>
  </si>
  <si>
    <t>测评合格编号：2018JS-05【神机造价软件V60安徽版】</t>
  </si>
  <si>
    <t>发包人发包专业工程</t>
  </si>
  <si>
    <t>发包人提供材料</t>
  </si>
  <si>
    <t>合计</t>
  </si>
  <si>
    <t>增值税</t>
  </si>
  <si>
    <t>385246.22</t>
  </si>
  <si>
    <t>合        计</t>
  </si>
  <si>
    <t>材料、设备暂估价</t>
  </si>
  <si>
    <t>专业工程暂估价+材料、设备暂估价</t>
  </si>
  <si>
    <t>甲供材</t>
  </si>
  <si>
    <t>最高限价表</t>
  </si>
  <si>
    <t>工程名称：迎驾厂苗圃软基处理项目配套劳务工程</t>
  </si>
  <si>
    <t>项目名称</t>
  </si>
  <si>
    <t>项目特征描述</t>
  </si>
  <si>
    <t>单位</t>
  </si>
  <si>
    <t>工程量</t>
  </si>
  <si>
    <t>最高限价（含税价）</t>
  </si>
  <si>
    <t>合价</t>
  </si>
  <si>
    <t>一、地磅基础2座</t>
  </si>
  <si>
    <t>C30现浇砼引坡</t>
  </si>
  <si>
    <t>砼甲供</t>
  </si>
  <si>
    <t>m3</t>
  </si>
  <si>
    <t>引坡 复合木模板</t>
  </si>
  <si>
    <t>m2</t>
  </si>
  <si>
    <t>现浇构件钢筋</t>
  </si>
  <si>
    <t>t</t>
  </si>
  <si>
    <t>换填砂砾石</t>
  </si>
  <si>
    <t>利用现场砂砾石</t>
  </si>
  <si>
    <t>C30现浇砼地磅底硬化</t>
  </si>
  <si>
    <t>混凝土垫层 复合木模板</t>
  </si>
  <si>
    <t>7</t>
  </si>
  <si>
    <t>预埋铁件</t>
  </si>
  <si>
    <t>二、冲洗池1座</t>
  </si>
  <si>
    <t>8</t>
  </si>
  <si>
    <t>9</t>
  </si>
  <si>
    <t>混凝土基础</t>
  </si>
  <si>
    <t>10</t>
  </si>
  <si>
    <t>基础模板</t>
  </si>
  <si>
    <t>11</t>
  </si>
  <si>
    <t>混凝土检查井</t>
  </si>
  <si>
    <t>砼、砖、井盖甲供</t>
  </si>
  <si>
    <t>座</t>
  </si>
  <si>
    <t>三、水泥砼路面</t>
  </si>
  <si>
    <t>路基回填砂砾石</t>
  </si>
  <si>
    <t>13</t>
  </si>
  <si>
    <t>路床（槽）碾压检验</t>
  </si>
  <si>
    <t>C30水泥混凝土路面</t>
  </si>
  <si>
    <t>15</t>
  </si>
  <si>
    <t>模板</t>
  </si>
  <si>
    <t>路面刻痕</t>
  </si>
  <si>
    <t>17</t>
  </si>
  <si>
    <t>养生</t>
  </si>
  <si>
    <t>伸缩缝</t>
  </si>
  <si>
    <t>四、磅房基础</t>
  </si>
  <si>
    <t>19</t>
  </si>
  <si>
    <t>挖沟槽土方</t>
  </si>
  <si>
    <t>20</t>
  </si>
  <si>
    <t>磅房砖基础</t>
  </si>
  <si>
    <t>砖甲供</t>
  </si>
  <si>
    <t>21</t>
  </si>
  <si>
    <t>磅房基础外立面抹灰</t>
  </si>
  <si>
    <t>22</t>
  </si>
  <si>
    <t>房心回填</t>
  </si>
  <si>
    <t>23</t>
  </si>
  <si>
    <t>砖砌台阶</t>
  </si>
  <si>
    <t>24</t>
  </si>
  <si>
    <t>水泥砂浆台阶面</t>
  </si>
  <si>
    <t>25</t>
  </si>
  <si>
    <t>平整场地</t>
  </si>
  <si>
    <t>26</t>
  </si>
  <si>
    <t>泵房地面</t>
  </si>
  <si>
    <t>五、厕所</t>
  </si>
  <si>
    <t>27</t>
  </si>
  <si>
    <t>28</t>
  </si>
  <si>
    <t>厕所地面</t>
  </si>
  <si>
    <t>六、防撞护栏</t>
  </si>
  <si>
    <t>29</t>
  </si>
  <si>
    <t>防撞护栏</t>
  </si>
  <si>
    <t>护栏甲供</t>
  </si>
  <si>
    <t>项</t>
  </si>
  <si>
    <t>七、拆除及恢复工程</t>
  </si>
  <si>
    <t>30</t>
  </si>
  <si>
    <t>人行道砖拆除</t>
  </si>
  <si>
    <t>31</t>
  </si>
  <si>
    <t>混凝土构件拆除</t>
  </si>
  <si>
    <t>32</t>
  </si>
  <si>
    <t>拆除侧、平(缘)石</t>
  </si>
  <si>
    <t>m</t>
  </si>
  <si>
    <t>33</t>
  </si>
  <si>
    <t>建筑垃圾外运</t>
  </si>
  <si>
    <t>34</t>
  </si>
  <si>
    <t>花岗岩侧石（不含主材）恢复</t>
  </si>
  <si>
    <t>35</t>
  </si>
  <si>
    <t>银杏移栽</t>
  </si>
  <si>
    <t>株</t>
  </si>
  <si>
    <t>36</t>
  </si>
  <si>
    <t>37</t>
  </si>
  <si>
    <t>回填方</t>
  </si>
  <si>
    <t>38</t>
  </si>
  <si>
    <t>DN300涵管</t>
  </si>
  <si>
    <t>小   计</t>
  </si>
  <si>
    <t>安全文明施工费</t>
  </si>
  <si>
    <t>总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</si>
</sst>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30" borderId="11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1" fillId="0" borderId="2" xfId="0" applyNumberFormat="1" applyFont="1" applyBorder="1">
      <alignment vertical="center"/>
    </xf>
    <xf numFmtId="49" fontId="1" fillId="0" borderId="2" xfId="0" applyNumberFormat="1" applyFont="1" applyBorder="1" applyAlignment="1">
      <alignment vertical="center" wrapText="1"/>
    </xf>
    <xf numFmtId="0" fontId="1" fillId="0" borderId="2" xfId="0" applyNumberFormat="1" applyFont="1" applyBorder="1" applyAlignment="1">
      <alignment horizontal="right" vertical="center"/>
    </xf>
    <xf numFmtId="0" fontId="1" fillId="0" borderId="0" xfId="0" applyNumberFormat="1" applyFont="1" applyBorder="1">
      <alignment vertical="center"/>
    </xf>
    <xf numFmtId="49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0" xfId="0" applyNumberFormat="1" applyFont="1" applyBorder="1" applyAlignment="1">
      <alignment horizontal="right" vertical="center"/>
    </xf>
    <xf numFmtId="0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>
      <alignment vertical="center"/>
    </xf>
    <xf numFmtId="49" fontId="1" fillId="0" borderId="2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right" vertical="center"/>
    </xf>
    <xf numFmtId="0" fontId="1" fillId="0" borderId="0" xfId="0" applyNumberFormat="1" applyFont="1" applyBorder="1">
      <alignment vertical="center"/>
    </xf>
    <xf numFmtId="49" fontId="3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workbookViewId="0">
      <selection activeCell="A1" sqref="A1"/>
    </sheetView>
  </sheetViews>
  <sheetFormatPr defaultColWidth="9" defaultRowHeight="11.25" outlineLevelCol="3"/>
  <cols>
    <col min="1" max="1" width="10.375" style="1" customWidth="1"/>
    <col min="2" max="2" width="29.125" style="1" customWidth="1"/>
    <col min="3" max="3" width="14.125" style="1" customWidth="1"/>
    <col min="4" max="4" width="23.875" style="1" customWidth="1"/>
    <col min="5" max="16384" width="9" style="1"/>
  </cols>
  <sheetData>
    <row r="1" ht="16.9" customHeight="1"/>
    <row r="2" ht="25.9" customHeight="1" spans="3:3">
      <c r="C2" s="2" t="s">
        <v>0</v>
      </c>
    </row>
    <row r="3" ht="16.9" customHeight="1"/>
    <row r="4" ht="16.9" customHeight="1"/>
    <row r="5" ht="16.9" customHeight="1" spans="1:4">
      <c r="A5" s="3" t="s">
        <v>1</v>
      </c>
      <c r="C5" s="4" t="s">
        <v>2</v>
      </c>
      <c r="D5" s="23" t="s">
        <v>3</v>
      </c>
    </row>
    <row r="6" ht="16.9" customHeight="1" spans="1:4">
      <c r="A6" s="6" t="s">
        <v>4</v>
      </c>
      <c r="B6" s="6" t="s">
        <v>5</v>
      </c>
      <c r="C6" s="6" t="s">
        <v>6</v>
      </c>
      <c r="D6" s="6" t="s">
        <v>7</v>
      </c>
    </row>
    <row r="7" ht="16.9" customHeight="1" spans="1:4">
      <c r="A7" s="15" t="s">
        <v>8</v>
      </c>
      <c r="B7" s="12" t="s">
        <v>9</v>
      </c>
      <c r="C7" s="13">
        <v>374688.8</v>
      </c>
      <c r="D7" s="11"/>
    </row>
    <row r="8" ht="16.9" customHeight="1" spans="1:4">
      <c r="A8" s="15" t="s">
        <v>10</v>
      </c>
      <c r="B8" s="12" t="s">
        <v>11</v>
      </c>
      <c r="C8" s="13">
        <v>45356.11</v>
      </c>
      <c r="D8" s="11"/>
    </row>
    <row r="9" ht="16.9" customHeight="1" spans="1:4">
      <c r="A9" s="15" t="s">
        <v>12</v>
      </c>
      <c r="B9" s="12" t="s">
        <v>13</v>
      </c>
      <c r="C9" s="13">
        <v>10548.43</v>
      </c>
      <c r="D9" s="11"/>
    </row>
    <row r="10" ht="16.9" customHeight="1" spans="1:4">
      <c r="A10" s="15" t="s">
        <v>14</v>
      </c>
      <c r="B10" s="12" t="s">
        <v>15</v>
      </c>
      <c r="C10" s="13">
        <v>14535.39</v>
      </c>
      <c r="D10" s="11"/>
    </row>
    <row r="11" ht="16.9" customHeight="1" spans="1:4">
      <c r="A11" s="15" t="s">
        <v>16</v>
      </c>
      <c r="B11" s="12" t="s">
        <v>17</v>
      </c>
      <c r="C11" s="13">
        <v>3177.49</v>
      </c>
      <c r="D11" s="11"/>
    </row>
    <row r="12" ht="16.9" customHeight="1" spans="1:4">
      <c r="A12" s="15" t="s">
        <v>18</v>
      </c>
      <c r="B12" s="12" t="s">
        <v>19</v>
      </c>
      <c r="C12" s="13">
        <v>7379.93</v>
      </c>
      <c r="D12" s="11"/>
    </row>
    <row r="13" ht="16.9" customHeight="1" spans="1:4">
      <c r="A13" s="15" t="s">
        <v>20</v>
      </c>
      <c r="B13" s="12" t="s">
        <v>21</v>
      </c>
      <c r="C13" s="13">
        <v>7379.93</v>
      </c>
      <c r="D13" s="11"/>
    </row>
    <row r="14" ht="16.9" customHeight="1" spans="1:4">
      <c r="A14" s="15" t="s">
        <v>22</v>
      </c>
      <c r="B14" s="12" t="s">
        <v>23</v>
      </c>
      <c r="C14" s="13">
        <v>0</v>
      </c>
      <c r="D14" s="11"/>
    </row>
    <row r="15" ht="16.9" customHeight="1" spans="1:4">
      <c r="A15" s="15" t="s">
        <v>24</v>
      </c>
      <c r="B15" s="12" t="s">
        <v>25</v>
      </c>
      <c r="C15" s="13">
        <v>0</v>
      </c>
      <c r="D15" s="11"/>
    </row>
    <row r="16" ht="16.9" customHeight="1" spans="1:4">
      <c r="A16" s="15" t="s">
        <v>26</v>
      </c>
      <c r="B16" s="12" t="s">
        <v>27</v>
      </c>
      <c r="C16" s="13">
        <v>0</v>
      </c>
      <c r="D16" s="11"/>
    </row>
    <row r="17" ht="16.9" customHeight="1" spans="1:4">
      <c r="A17" s="15" t="s">
        <v>28</v>
      </c>
      <c r="B17" s="12" t="s">
        <v>29</v>
      </c>
      <c r="C17" s="13">
        <v>0</v>
      </c>
      <c r="D17" s="11"/>
    </row>
    <row r="18" ht="16.9" customHeight="1" spans="1:4">
      <c r="A18" s="15" t="s">
        <v>30</v>
      </c>
      <c r="B18" s="12" t="s">
        <v>31</v>
      </c>
      <c r="C18" s="13">
        <v>0</v>
      </c>
      <c r="D18" s="11"/>
    </row>
    <row r="19" ht="16.9" customHeight="1" spans="1:4">
      <c r="A19" s="15" t="s">
        <v>32</v>
      </c>
      <c r="B19" s="12" t="s">
        <v>33</v>
      </c>
      <c r="C19" s="13">
        <v>0</v>
      </c>
      <c r="D19" s="11"/>
    </row>
    <row r="20" ht="16.9" customHeight="1" spans="1:4">
      <c r="A20" s="15" t="s">
        <v>34</v>
      </c>
      <c r="B20" s="19" t="s">
        <v>35</v>
      </c>
      <c r="C20" s="13">
        <v>34672.16</v>
      </c>
      <c r="D20" s="11"/>
    </row>
    <row r="21" ht="16.9" customHeight="1" spans="1:4">
      <c r="A21" s="15" t="s">
        <v>36</v>
      </c>
      <c r="B21" s="12" t="s">
        <v>37</v>
      </c>
      <c r="C21" s="13">
        <v>419918.38</v>
      </c>
      <c r="D21" s="11"/>
    </row>
    <row r="22" ht="16.9" customHeight="1" spans="4:4">
      <c r="D22" s="23" t="s">
        <v>38</v>
      </c>
    </row>
    <row r="23" ht="16.9" customHeight="1"/>
    <row r="24" ht="16.9" customHeight="1"/>
    <row r="25" ht="16.9" customHeight="1"/>
    <row r="26" ht="25.9" customHeight="1" spans="3:3">
      <c r="C26" s="2" t="s">
        <v>0</v>
      </c>
    </row>
    <row r="27" ht="16.9" customHeight="1"/>
    <row r="28" ht="16.9" customHeight="1"/>
    <row r="29" ht="16.9" customHeight="1" spans="1:4">
      <c r="A29" s="3" t="s">
        <v>1</v>
      </c>
      <c r="C29" s="4" t="s">
        <v>2</v>
      </c>
      <c r="D29" s="23" t="s">
        <v>3</v>
      </c>
    </row>
    <row r="30" ht="16.9" customHeight="1" spans="1:4">
      <c r="A30" s="6" t="s">
        <v>4</v>
      </c>
      <c r="B30" s="6" t="s">
        <v>5</v>
      </c>
      <c r="C30" s="6" t="s">
        <v>6</v>
      </c>
      <c r="D30" s="6" t="s">
        <v>7</v>
      </c>
    </row>
    <row r="31" ht="16.9" customHeight="1" spans="1:4">
      <c r="A31" s="15" t="s">
        <v>8</v>
      </c>
      <c r="B31" s="12" t="s">
        <v>39</v>
      </c>
      <c r="C31" s="13">
        <v>0</v>
      </c>
      <c r="D31" s="11"/>
    </row>
    <row r="32" ht="16.9" customHeight="1" spans="1:4">
      <c r="A32" s="15" t="s">
        <v>16</v>
      </c>
      <c r="B32" s="12" t="s">
        <v>40</v>
      </c>
      <c r="C32" s="13">
        <v>0</v>
      </c>
      <c r="D32" s="11"/>
    </row>
    <row r="33" ht="16.9" customHeight="1" spans="1:4">
      <c r="A33" s="11"/>
      <c r="B33" s="19" t="s">
        <v>41</v>
      </c>
      <c r="C33" s="13">
        <v>0</v>
      </c>
      <c r="D33" s="11"/>
    </row>
    <row r="34" ht="16.9" customHeight="1" spans="4:4">
      <c r="D34" s="23" t="s">
        <v>38</v>
      </c>
    </row>
    <row r="35" ht="16.9" customHeight="1"/>
    <row r="36" ht="16.9" customHeight="1"/>
    <row r="37" ht="16.9" customHeight="1"/>
    <row r="38" ht="25.9" customHeight="1" spans="3:3">
      <c r="C38" s="2" t="s">
        <v>0</v>
      </c>
    </row>
    <row r="39" ht="16.9" customHeight="1"/>
    <row r="40" ht="16.9" customHeight="1"/>
    <row r="41" ht="16.9" customHeight="1" spans="1:4">
      <c r="A41" s="3" t="s">
        <v>1</v>
      </c>
      <c r="C41" s="4" t="s">
        <v>2</v>
      </c>
      <c r="D41" s="23" t="s">
        <v>3</v>
      </c>
    </row>
    <row r="42" ht="16.9" customHeight="1" spans="1:4">
      <c r="A42" s="6" t="s">
        <v>4</v>
      </c>
      <c r="B42" s="6" t="s">
        <v>5</v>
      </c>
      <c r="C42" s="6" t="s">
        <v>6</v>
      </c>
      <c r="D42" s="6" t="s">
        <v>7</v>
      </c>
    </row>
    <row r="43" ht="16.9" customHeight="1" spans="1:4">
      <c r="A43" s="15" t="s">
        <v>8</v>
      </c>
      <c r="B43" s="12" t="s">
        <v>42</v>
      </c>
      <c r="C43" s="13">
        <v>34672.16</v>
      </c>
      <c r="D43" s="20" t="s">
        <v>43</v>
      </c>
    </row>
    <row r="44" ht="16.9" customHeight="1" spans="1:4">
      <c r="A44" s="11"/>
      <c r="B44" s="12" t="s">
        <v>44</v>
      </c>
      <c r="C44" s="13">
        <v>34672.16</v>
      </c>
      <c r="D44" s="11"/>
    </row>
    <row r="45" ht="16.9" customHeight="1" spans="4:4">
      <c r="D45" s="23" t="s">
        <v>38</v>
      </c>
    </row>
    <row r="46" ht="16.9" customHeight="1"/>
    <row r="47" ht="16.9" customHeight="1"/>
    <row r="48" ht="16.9" customHeight="1"/>
    <row r="49" ht="25.9" customHeight="1" spans="3:3">
      <c r="C49" s="2" t="s">
        <v>0</v>
      </c>
    </row>
    <row r="50" ht="16.9" customHeight="1"/>
    <row r="51" ht="16.9" customHeight="1"/>
    <row r="52" ht="16.9" customHeight="1" spans="1:4">
      <c r="A52" s="3" t="s">
        <v>1</v>
      </c>
      <c r="C52" s="4" t="s">
        <v>2</v>
      </c>
      <c r="D52" s="23" t="s">
        <v>3</v>
      </c>
    </row>
    <row r="53" ht="16.9" customHeight="1" spans="1:4">
      <c r="A53" s="6" t="s">
        <v>4</v>
      </c>
      <c r="B53" s="6" t="s">
        <v>5</v>
      </c>
      <c r="C53" s="6" t="s">
        <v>6</v>
      </c>
      <c r="D53" s="6" t="s">
        <v>7</v>
      </c>
    </row>
    <row r="54" ht="16.9" customHeight="1" spans="1:4">
      <c r="A54" s="11"/>
      <c r="B54" s="12" t="s">
        <v>45</v>
      </c>
      <c r="C54" s="13">
        <v>0</v>
      </c>
      <c r="D54" s="11"/>
    </row>
    <row r="55" ht="16.9" customHeight="1" spans="1:4">
      <c r="A55" s="11"/>
      <c r="B55" s="12" t="s">
        <v>46</v>
      </c>
      <c r="C55" s="13">
        <v>0</v>
      </c>
      <c r="D55" s="11"/>
    </row>
    <row r="56" ht="16.9" customHeight="1" spans="1:4">
      <c r="A56" s="11"/>
      <c r="B56" s="12" t="s">
        <v>47</v>
      </c>
      <c r="C56" s="13">
        <v>0</v>
      </c>
      <c r="D56" s="11"/>
    </row>
    <row r="57" ht="16.9" customHeight="1" spans="4:4">
      <c r="D57" s="23" t="s">
        <v>38</v>
      </c>
    </row>
    <row r="58" ht="16.9" customHeight="1"/>
    <row r="59" ht="16.9" customHeight="1"/>
    <row r="60" ht="16.9" customHeight="1"/>
    <row r="61" ht="25.9" customHeight="1" spans="3:3">
      <c r="C61" s="2" t="s">
        <v>0</v>
      </c>
    </row>
    <row r="62" ht="16.9" customHeight="1"/>
    <row r="63" ht="16.9" customHeight="1"/>
    <row r="64" ht="16.9" customHeight="1" spans="1:4">
      <c r="A64" s="3" t="s">
        <v>1</v>
      </c>
      <c r="C64" s="4" t="s">
        <v>2</v>
      </c>
      <c r="D64" s="23" t="s">
        <v>3</v>
      </c>
    </row>
    <row r="65" ht="16.9" customHeight="1" spans="1:4">
      <c r="A65" s="6" t="s">
        <v>4</v>
      </c>
      <c r="B65" s="6" t="s">
        <v>5</v>
      </c>
      <c r="C65" s="6" t="s">
        <v>6</v>
      </c>
      <c r="D65" s="6" t="s">
        <v>7</v>
      </c>
    </row>
    <row r="66" ht="16.9" customHeight="1" spans="4:4">
      <c r="D66" s="23" t="s">
        <v>38</v>
      </c>
    </row>
    <row r="67" ht="16.9" customHeight="1"/>
  </sheetData>
  <printOptions horizontalCentered="1"/>
  <pageMargins left="0.793650793650794" right="0.595238095238095" top="0.75" bottom="0.75" header="0.3" footer="0.3"/>
  <pageSetup paperSize="9" orientation="portrait"/>
  <headerFooter/>
  <rowBreaks count="5" manualBreakCount="5">
    <brk id="23" max="16383" man="1"/>
    <brk id="35" max="16383" man="1"/>
    <brk id="46" max="16383" man="1"/>
    <brk id="58" max="16383" man="1"/>
    <brk id="6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tabSelected="1" topLeftCell="A22" workbookViewId="0">
      <selection activeCell="J42" sqref="J42"/>
    </sheetView>
  </sheetViews>
  <sheetFormatPr defaultColWidth="9" defaultRowHeight="11.25"/>
  <cols>
    <col min="1" max="1" width="3.625" style="1" customWidth="1"/>
    <col min="2" max="2" width="24.625" style="1" customWidth="1"/>
    <col min="3" max="3" width="24.875" style="1" customWidth="1"/>
    <col min="4" max="4" width="5.125" style="1" customWidth="1"/>
    <col min="5" max="5" width="8.125" style="1" customWidth="1"/>
    <col min="6" max="6" width="9.625" style="1" customWidth="1"/>
    <col min="7" max="7" width="8.875" style="1" customWidth="1"/>
    <col min="8" max="16384" width="9" style="1"/>
  </cols>
  <sheetData>
    <row r="1" ht="16.9" customHeight="1"/>
    <row r="2" ht="25.9" customHeight="1" spans="1:7">
      <c r="A2" s="2" t="s">
        <v>48</v>
      </c>
      <c r="B2" s="2"/>
      <c r="C2" s="2"/>
      <c r="D2" s="2"/>
      <c r="E2" s="2"/>
      <c r="F2" s="2"/>
      <c r="G2" s="2"/>
    </row>
    <row r="3" ht="16.9" customHeight="1"/>
    <row r="4" ht="16.9" customHeight="1"/>
    <row r="5" ht="16.9" customHeight="1" spans="1:5">
      <c r="A5" s="3" t="s">
        <v>49</v>
      </c>
      <c r="E5" s="4" t="s">
        <v>2</v>
      </c>
    </row>
    <row r="6" ht="19.5" customHeight="1" spans="1:7">
      <c r="A6" s="5" t="s">
        <v>4</v>
      </c>
      <c r="B6" s="6" t="s">
        <v>50</v>
      </c>
      <c r="C6" s="6" t="s">
        <v>51</v>
      </c>
      <c r="D6" s="5" t="s">
        <v>52</v>
      </c>
      <c r="E6" s="6" t="s">
        <v>53</v>
      </c>
      <c r="F6" s="6" t="s">
        <v>6</v>
      </c>
      <c r="G6" s="6"/>
    </row>
    <row r="7" ht="16.9" customHeight="1" spans="1:7">
      <c r="A7" s="7"/>
      <c r="B7" s="6"/>
      <c r="C7" s="6"/>
      <c r="D7" s="7"/>
      <c r="E7" s="6"/>
      <c r="F7" s="8" t="s">
        <v>54</v>
      </c>
      <c r="G7" s="6" t="s">
        <v>55</v>
      </c>
    </row>
    <row r="8" ht="9" customHeight="1" spans="1:7">
      <c r="A8" s="9"/>
      <c r="B8" s="6"/>
      <c r="C8" s="6"/>
      <c r="D8" s="7"/>
      <c r="E8" s="6"/>
      <c r="F8" s="10"/>
      <c r="G8" s="6"/>
    </row>
    <row r="9" ht="24.95" customHeight="1" spans="1:11">
      <c r="A9" s="11"/>
      <c r="B9" s="12" t="s">
        <v>56</v>
      </c>
      <c r="C9" s="11"/>
      <c r="D9" s="11"/>
      <c r="E9" s="11"/>
      <c r="F9" s="11"/>
      <c r="G9" s="13"/>
      <c r="H9" s="14"/>
      <c r="I9" s="22"/>
      <c r="J9" s="22"/>
      <c r="K9" s="22"/>
    </row>
    <row r="10" ht="24.95" customHeight="1" spans="1:11">
      <c r="A10" s="15" t="s">
        <v>8</v>
      </c>
      <c r="B10" s="12" t="s">
        <v>57</v>
      </c>
      <c r="C10" s="11" t="s">
        <v>58</v>
      </c>
      <c r="D10" s="15" t="s">
        <v>59</v>
      </c>
      <c r="E10" s="13">
        <v>61.776</v>
      </c>
      <c r="F10" s="13">
        <v>25</v>
      </c>
      <c r="G10" s="16">
        <f t="shared" ref="G10:G47" si="0">E10*F10</f>
        <v>1544.4</v>
      </c>
      <c r="H10" s="17"/>
      <c r="I10" s="22"/>
      <c r="J10" s="22"/>
      <c r="K10" s="22"/>
    </row>
    <row r="11" ht="24.95" customHeight="1" spans="1:11">
      <c r="A11" s="15" t="s">
        <v>16</v>
      </c>
      <c r="B11" s="12" t="s">
        <v>60</v>
      </c>
      <c r="C11" s="11"/>
      <c r="D11" s="15" t="s">
        <v>61</v>
      </c>
      <c r="E11" s="13">
        <v>54.912</v>
      </c>
      <c r="F11" s="13">
        <v>40</v>
      </c>
      <c r="G11" s="16">
        <f t="shared" si="0"/>
        <v>2196.48</v>
      </c>
      <c r="H11" s="17"/>
      <c r="I11" s="22"/>
      <c r="J11" s="22"/>
      <c r="K11" s="22"/>
    </row>
    <row r="12" ht="24.95" customHeight="1" spans="1:11">
      <c r="A12" s="15" t="s">
        <v>18</v>
      </c>
      <c r="B12" s="12" t="s">
        <v>62</v>
      </c>
      <c r="C12" s="11"/>
      <c r="D12" s="15" t="s">
        <v>63</v>
      </c>
      <c r="E12" s="13">
        <v>0.7</v>
      </c>
      <c r="F12" s="13">
        <v>4500</v>
      </c>
      <c r="G12" s="16">
        <f t="shared" si="0"/>
        <v>3150</v>
      </c>
      <c r="H12" s="17"/>
      <c r="I12" s="22"/>
      <c r="J12" s="22"/>
      <c r="K12" s="22"/>
    </row>
    <row r="13" s="1" customFormat="1" ht="24.95" customHeight="1" spans="1:11">
      <c r="A13" s="15" t="s">
        <v>24</v>
      </c>
      <c r="B13" s="12" t="s">
        <v>64</v>
      </c>
      <c r="C13" s="11" t="s">
        <v>65</v>
      </c>
      <c r="D13" s="15" t="s">
        <v>59</v>
      </c>
      <c r="E13" s="13">
        <v>52.99</v>
      </c>
      <c r="F13" s="13">
        <v>10</v>
      </c>
      <c r="G13" s="16">
        <f t="shared" si="0"/>
        <v>529.9</v>
      </c>
      <c r="H13" s="17"/>
      <c r="I13" s="22"/>
      <c r="J13" s="22"/>
      <c r="K13" s="22"/>
    </row>
    <row r="14" ht="24.95" customHeight="1" spans="1:11">
      <c r="A14" s="15" t="s">
        <v>34</v>
      </c>
      <c r="B14" s="11" t="s">
        <v>66</v>
      </c>
      <c r="C14" s="11" t="s">
        <v>58</v>
      </c>
      <c r="D14" s="15" t="s">
        <v>61</v>
      </c>
      <c r="E14" s="13">
        <v>54.6</v>
      </c>
      <c r="F14" s="13">
        <v>5</v>
      </c>
      <c r="G14" s="16">
        <f t="shared" si="0"/>
        <v>273</v>
      </c>
      <c r="H14" s="17"/>
      <c r="I14" s="22"/>
      <c r="J14" s="22"/>
      <c r="K14" s="22"/>
    </row>
    <row r="15" ht="24.95" customHeight="1" spans="1:11">
      <c r="A15" s="15" t="s">
        <v>36</v>
      </c>
      <c r="B15" s="12" t="s">
        <v>67</v>
      </c>
      <c r="C15" s="11"/>
      <c r="D15" s="15" t="s">
        <v>61</v>
      </c>
      <c r="E15" s="13">
        <v>2.212</v>
      </c>
      <c r="F15" s="13">
        <v>40</v>
      </c>
      <c r="G15" s="16">
        <f t="shared" si="0"/>
        <v>88.48</v>
      </c>
      <c r="H15" s="17"/>
      <c r="I15" s="22"/>
      <c r="J15" s="22"/>
      <c r="K15" s="22"/>
    </row>
    <row r="16" ht="24.95" customHeight="1" spans="1:11">
      <c r="A16" s="15" t="s">
        <v>68</v>
      </c>
      <c r="B16" s="12" t="s">
        <v>69</v>
      </c>
      <c r="C16" s="11"/>
      <c r="D16" s="15" t="s">
        <v>63</v>
      </c>
      <c r="E16" s="13">
        <v>0.341</v>
      </c>
      <c r="F16" s="13">
        <v>5500</v>
      </c>
      <c r="G16" s="16">
        <f t="shared" si="0"/>
        <v>1875.5</v>
      </c>
      <c r="H16" s="17"/>
      <c r="I16" s="22"/>
      <c r="J16" s="22"/>
      <c r="K16" s="22"/>
    </row>
    <row r="17" ht="24.95" customHeight="1" spans="1:11">
      <c r="A17" s="11"/>
      <c r="B17" s="12" t="s">
        <v>70</v>
      </c>
      <c r="C17" s="11"/>
      <c r="D17" s="11"/>
      <c r="E17" s="11"/>
      <c r="F17" s="11"/>
      <c r="G17" s="16"/>
      <c r="H17" s="14"/>
      <c r="I17" s="22"/>
      <c r="J17" s="22"/>
      <c r="K17" s="22"/>
    </row>
    <row r="18" ht="24.95" customHeight="1" spans="1:11">
      <c r="A18" s="15" t="s">
        <v>71</v>
      </c>
      <c r="B18" s="12" t="s">
        <v>64</v>
      </c>
      <c r="C18" s="11" t="s">
        <v>65</v>
      </c>
      <c r="D18" s="15" t="s">
        <v>59</v>
      </c>
      <c r="E18" s="13">
        <v>9.6</v>
      </c>
      <c r="F18" s="13">
        <v>10</v>
      </c>
      <c r="G18" s="16">
        <f t="shared" si="0"/>
        <v>96</v>
      </c>
      <c r="H18" s="17"/>
      <c r="I18" s="22"/>
      <c r="J18" s="22"/>
      <c r="K18" s="22"/>
    </row>
    <row r="19" ht="24.95" customHeight="1" spans="1:11">
      <c r="A19" s="15" t="s">
        <v>72</v>
      </c>
      <c r="B19" s="12" t="s">
        <v>73</v>
      </c>
      <c r="C19" s="11" t="s">
        <v>58</v>
      </c>
      <c r="D19" s="15" t="s">
        <v>59</v>
      </c>
      <c r="E19" s="13">
        <v>5.832</v>
      </c>
      <c r="F19" s="13">
        <v>25</v>
      </c>
      <c r="G19" s="16">
        <f t="shared" si="0"/>
        <v>145.8</v>
      </c>
      <c r="H19" s="17"/>
      <c r="I19" s="22"/>
      <c r="J19" s="22"/>
      <c r="K19" s="22"/>
    </row>
    <row r="20" ht="24.95" customHeight="1" spans="1:11">
      <c r="A20" s="15" t="s">
        <v>74</v>
      </c>
      <c r="B20" s="12" t="s">
        <v>75</v>
      </c>
      <c r="C20" s="11"/>
      <c r="D20" s="15" t="s">
        <v>61</v>
      </c>
      <c r="E20" s="13">
        <v>52.32</v>
      </c>
      <c r="F20" s="13">
        <v>25</v>
      </c>
      <c r="G20" s="16">
        <f t="shared" si="0"/>
        <v>1308</v>
      </c>
      <c r="H20" s="17"/>
      <c r="I20" s="22"/>
      <c r="J20" s="22"/>
      <c r="K20" s="22"/>
    </row>
    <row r="21" ht="24.95" customHeight="1" spans="1:11">
      <c r="A21" s="15" t="s">
        <v>76</v>
      </c>
      <c r="B21" s="12" t="s">
        <v>77</v>
      </c>
      <c r="C21" s="11" t="s">
        <v>78</v>
      </c>
      <c r="D21" s="15" t="s">
        <v>79</v>
      </c>
      <c r="E21" s="13">
        <v>1</v>
      </c>
      <c r="F21" s="13">
        <v>680</v>
      </c>
      <c r="G21" s="16">
        <f t="shared" si="0"/>
        <v>680</v>
      </c>
      <c r="H21" s="17"/>
      <c r="I21" s="22"/>
      <c r="J21" s="22"/>
      <c r="K21" s="22"/>
    </row>
    <row r="22" ht="24.95" customHeight="1" spans="1:11">
      <c r="A22" s="11"/>
      <c r="B22" s="12" t="s">
        <v>80</v>
      </c>
      <c r="C22" s="11"/>
      <c r="D22" s="11"/>
      <c r="E22" s="11"/>
      <c r="F22" s="11"/>
      <c r="G22" s="16"/>
      <c r="H22" s="14"/>
      <c r="I22" s="22"/>
      <c r="J22" s="22"/>
      <c r="K22" s="22"/>
    </row>
    <row r="23" s="1" customFormat="1" ht="24.95" customHeight="1" spans="1:11">
      <c r="A23" s="18">
        <v>12</v>
      </c>
      <c r="B23" s="12" t="s">
        <v>81</v>
      </c>
      <c r="C23" s="11" t="s">
        <v>65</v>
      </c>
      <c r="D23" s="15" t="s">
        <v>59</v>
      </c>
      <c r="E23" s="11">
        <f>110*14*0.7</f>
        <v>1078</v>
      </c>
      <c r="F23" s="11">
        <v>10</v>
      </c>
      <c r="G23" s="16">
        <f>E23*F23</f>
        <v>10780</v>
      </c>
      <c r="H23" s="14"/>
      <c r="I23" s="22"/>
      <c r="J23" s="22"/>
      <c r="K23" s="22"/>
    </row>
    <row r="24" ht="24.95" customHeight="1" spans="1:11">
      <c r="A24" s="15" t="s">
        <v>82</v>
      </c>
      <c r="B24" s="12" t="s">
        <v>83</v>
      </c>
      <c r="C24" s="11"/>
      <c r="D24" s="15" t="s">
        <v>61</v>
      </c>
      <c r="E24" s="13">
        <v>1032.11</v>
      </c>
      <c r="F24" s="13">
        <v>1</v>
      </c>
      <c r="G24" s="16">
        <f t="shared" si="0"/>
        <v>1032.11</v>
      </c>
      <c r="H24" s="17"/>
      <c r="I24" s="22"/>
      <c r="J24" s="22"/>
      <c r="K24" s="22"/>
    </row>
    <row r="25" ht="24.95" customHeight="1" spans="1:11">
      <c r="A25" s="18">
        <v>14</v>
      </c>
      <c r="B25" s="12" t="s">
        <v>84</v>
      </c>
      <c r="C25" s="11" t="s">
        <v>58</v>
      </c>
      <c r="D25" s="15" t="s">
        <v>61</v>
      </c>
      <c r="E25" s="13">
        <v>1032.11</v>
      </c>
      <c r="F25" s="13">
        <v>19</v>
      </c>
      <c r="G25" s="16">
        <f t="shared" si="0"/>
        <v>19610.09</v>
      </c>
      <c r="H25" s="17"/>
      <c r="I25" s="22"/>
      <c r="J25" s="22"/>
      <c r="K25" s="22"/>
    </row>
    <row r="26" ht="24.95" customHeight="1" spans="1:11">
      <c r="A26" s="15" t="s">
        <v>85</v>
      </c>
      <c r="B26" s="19" t="s">
        <v>86</v>
      </c>
      <c r="C26" s="11"/>
      <c r="D26" s="15" t="s">
        <v>61</v>
      </c>
      <c r="E26" s="13">
        <v>1032.11</v>
      </c>
      <c r="F26" s="13">
        <v>3</v>
      </c>
      <c r="G26" s="16">
        <f t="shared" si="0"/>
        <v>3096.33</v>
      </c>
      <c r="H26" s="17"/>
      <c r="I26" s="22"/>
      <c r="J26" s="22"/>
      <c r="K26" s="22"/>
    </row>
    <row r="27" ht="24.95" customHeight="1" spans="1:11">
      <c r="A27" s="18">
        <v>15</v>
      </c>
      <c r="B27" s="12" t="s">
        <v>87</v>
      </c>
      <c r="C27" s="11"/>
      <c r="D27" s="15" t="s">
        <v>61</v>
      </c>
      <c r="E27" s="13">
        <v>1032.11</v>
      </c>
      <c r="F27" s="13">
        <v>2</v>
      </c>
      <c r="G27" s="16">
        <f t="shared" si="0"/>
        <v>2064.22</v>
      </c>
      <c r="H27" s="17"/>
      <c r="I27" s="22"/>
      <c r="J27" s="22"/>
      <c r="K27" s="22"/>
    </row>
    <row r="28" ht="24.95" customHeight="1" spans="1:11">
      <c r="A28" s="15" t="s">
        <v>88</v>
      </c>
      <c r="B28" s="19" t="s">
        <v>89</v>
      </c>
      <c r="C28" s="11"/>
      <c r="D28" s="15" t="s">
        <v>61</v>
      </c>
      <c r="E28" s="13">
        <v>1032.11</v>
      </c>
      <c r="F28" s="13">
        <v>2</v>
      </c>
      <c r="G28" s="16">
        <f t="shared" si="0"/>
        <v>2064.22</v>
      </c>
      <c r="H28" s="17"/>
      <c r="I28" s="22"/>
      <c r="J28" s="22"/>
      <c r="K28" s="22"/>
    </row>
    <row r="29" ht="24.95" customHeight="1" spans="1:11">
      <c r="A29" s="18">
        <v>18</v>
      </c>
      <c r="B29" s="12" t="s">
        <v>90</v>
      </c>
      <c r="C29" s="11"/>
      <c r="D29" s="15" t="s">
        <v>61</v>
      </c>
      <c r="E29" s="13">
        <v>12.901</v>
      </c>
      <c r="F29" s="13">
        <v>60</v>
      </c>
      <c r="G29" s="16">
        <f t="shared" si="0"/>
        <v>774.06</v>
      </c>
      <c r="H29" s="17"/>
      <c r="I29" s="22"/>
      <c r="J29" s="22"/>
      <c r="K29" s="22"/>
    </row>
    <row r="30" ht="24.95" customHeight="1" spans="1:11">
      <c r="A30" s="11"/>
      <c r="B30" s="12" t="s">
        <v>91</v>
      </c>
      <c r="C30" s="11"/>
      <c r="D30" s="11"/>
      <c r="E30" s="11"/>
      <c r="F30" s="11"/>
      <c r="G30" s="16"/>
      <c r="H30" s="14"/>
      <c r="I30" s="22"/>
      <c r="J30" s="22"/>
      <c r="K30" s="22"/>
    </row>
    <row r="31" ht="24.95" customHeight="1" spans="1:11">
      <c r="A31" s="15" t="s">
        <v>92</v>
      </c>
      <c r="B31" s="12" t="s">
        <v>93</v>
      </c>
      <c r="C31" s="11"/>
      <c r="D31" s="15" t="s">
        <v>59</v>
      </c>
      <c r="E31" s="13">
        <v>5.76</v>
      </c>
      <c r="F31" s="13">
        <v>1.5</v>
      </c>
      <c r="G31" s="16">
        <f t="shared" si="0"/>
        <v>8.64</v>
      </c>
      <c r="H31" s="17"/>
      <c r="I31" s="22"/>
      <c r="J31" s="22"/>
      <c r="K31" s="22"/>
    </row>
    <row r="32" ht="24.95" customHeight="1" spans="1:11">
      <c r="A32" s="15" t="s">
        <v>94</v>
      </c>
      <c r="B32" s="12" t="s">
        <v>95</v>
      </c>
      <c r="C32" s="11" t="s">
        <v>96</v>
      </c>
      <c r="D32" s="15" t="s">
        <v>59</v>
      </c>
      <c r="E32" s="13">
        <v>11.52</v>
      </c>
      <c r="F32" s="13">
        <v>270</v>
      </c>
      <c r="G32" s="16">
        <f t="shared" si="0"/>
        <v>3110.4</v>
      </c>
      <c r="H32" s="17"/>
      <c r="I32" s="22"/>
      <c r="J32" s="22"/>
      <c r="K32" s="22"/>
    </row>
    <row r="33" ht="24.95" customHeight="1" spans="1:11">
      <c r="A33" s="15" t="s">
        <v>97</v>
      </c>
      <c r="B33" s="12" t="s">
        <v>98</v>
      </c>
      <c r="C33" s="11"/>
      <c r="D33" s="15" t="s">
        <v>61</v>
      </c>
      <c r="E33" s="13">
        <v>48</v>
      </c>
      <c r="F33" s="13">
        <v>15</v>
      </c>
      <c r="G33" s="16">
        <f t="shared" si="0"/>
        <v>720</v>
      </c>
      <c r="H33" s="17"/>
      <c r="I33" s="22"/>
      <c r="J33" s="22"/>
      <c r="K33" s="22"/>
    </row>
    <row r="34" ht="24.95" customHeight="1" spans="1:11">
      <c r="A34" s="15" t="s">
        <v>99</v>
      </c>
      <c r="B34" s="12" t="s">
        <v>100</v>
      </c>
      <c r="C34" s="11"/>
      <c r="D34" s="15" t="s">
        <v>59</v>
      </c>
      <c r="E34" s="13">
        <v>58.432</v>
      </c>
      <c r="F34" s="13">
        <v>3</v>
      </c>
      <c r="G34" s="16">
        <f t="shared" si="0"/>
        <v>175.296</v>
      </c>
      <c r="H34" s="17"/>
      <c r="I34" s="22"/>
      <c r="J34" s="22"/>
      <c r="K34" s="22"/>
    </row>
    <row r="35" ht="24.95" customHeight="1" spans="1:11">
      <c r="A35" s="15" t="s">
        <v>101</v>
      </c>
      <c r="B35" s="12" t="s">
        <v>102</v>
      </c>
      <c r="C35" s="11" t="s">
        <v>96</v>
      </c>
      <c r="D35" s="15" t="s">
        <v>61</v>
      </c>
      <c r="E35" s="13">
        <v>7.2</v>
      </c>
      <c r="F35" s="13">
        <v>56</v>
      </c>
      <c r="G35" s="16">
        <f t="shared" si="0"/>
        <v>403.2</v>
      </c>
      <c r="H35" s="17"/>
      <c r="I35" s="22"/>
      <c r="J35" s="22"/>
      <c r="K35" s="22"/>
    </row>
    <row r="36" ht="24.95" customHeight="1" spans="1:11">
      <c r="A36" s="15" t="s">
        <v>103</v>
      </c>
      <c r="B36" s="12" t="s">
        <v>104</v>
      </c>
      <c r="C36" s="11"/>
      <c r="D36" s="15" t="s">
        <v>61</v>
      </c>
      <c r="E36" s="13">
        <v>7.2</v>
      </c>
      <c r="F36" s="13">
        <v>20</v>
      </c>
      <c r="G36" s="16">
        <f t="shared" si="0"/>
        <v>144</v>
      </c>
      <c r="H36" s="17"/>
      <c r="I36" s="22"/>
      <c r="J36" s="22"/>
      <c r="K36" s="22"/>
    </row>
    <row r="37" ht="24.95" customHeight="1" spans="1:11">
      <c r="A37" s="15" t="s">
        <v>105</v>
      </c>
      <c r="B37" s="12" t="s">
        <v>106</v>
      </c>
      <c r="C37" s="11"/>
      <c r="D37" s="15" t="s">
        <v>61</v>
      </c>
      <c r="E37" s="13">
        <v>60</v>
      </c>
      <c r="F37" s="13">
        <v>1</v>
      </c>
      <c r="G37" s="16">
        <f t="shared" si="0"/>
        <v>60</v>
      </c>
      <c r="H37" s="17"/>
      <c r="I37" s="22"/>
      <c r="J37" s="22"/>
      <c r="K37" s="22"/>
    </row>
    <row r="38" ht="24.95" customHeight="1" spans="1:11">
      <c r="A38" s="15" t="s">
        <v>107</v>
      </c>
      <c r="B38" s="12" t="s">
        <v>108</v>
      </c>
      <c r="C38" s="11" t="s">
        <v>58</v>
      </c>
      <c r="D38" s="15" t="s">
        <v>59</v>
      </c>
      <c r="E38" s="13">
        <v>4.5</v>
      </c>
      <c r="F38" s="13">
        <v>16</v>
      </c>
      <c r="G38" s="16">
        <f t="shared" si="0"/>
        <v>72</v>
      </c>
      <c r="H38" s="17"/>
      <c r="I38" s="22"/>
      <c r="J38" s="22"/>
      <c r="K38" s="22"/>
    </row>
    <row r="39" ht="24.95" customHeight="1" spans="1:11">
      <c r="A39" s="11"/>
      <c r="B39" s="12" t="s">
        <v>109</v>
      </c>
      <c r="C39" s="11"/>
      <c r="D39" s="11"/>
      <c r="E39" s="11"/>
      <c r="F39" s="11"/>
      <c r="G39" s="16"/>
      <c r="H39" s="14"/>
      <c r="I39" s="22"/>
      <c r="J39" s="22"/>
      <c r="K39" s="22"/>
    </row>
    <row r="40" ht="24.95" customHeight="1" spans="1:11">
      <c r="A40" s="15" t="s">
        <v>110</v>
      </c>
      <c r="B40" s="12" t="s">
        <v>106</v>
      </c>
      <c r="C40" s="11"/>
      <c r="D40" s="15" t="s">
        <v>61</v>
      </c>
      <c r="E40" s="13">
        <v>7</v>
      </c>
      <c r="F40" s="13">
        <v>1</v>
      </c>
      <c r="G40" s="16">
        <f>E40*F40</f>
        <v>7</v>
      </c>
      <c r="H40" s="17"/>
      <c r="I40" s="22"/>
      <c r="J40" s="22"/>
      <c r="K40" s="22"/>
    </row>
    <row r="41" ht="24.95" customHeight="1" spans="1:11">
      <c r="A41" s="15" t="s">
        <v>111</v>
      </c>
      <c r="B41" s="12" t="s">
        <v>112</v>
      </c>
      <c r="C41" s="11" t="s">
        <v>58</v>
      </c>
      <c r="D41" s="15" t="s">
        <v>61</v>
      </c>
      <c r="E41" s="13">
        <v>7</v>
      </c>
      <c r="F41" s="13">
        <v>5</v>
      </c>
      <c r="G41" s="16">
        <f>E41*F41</f>
        <v>35</v>
      </c>
      <c r="H41" s="17"/>
      <c r="I41" s="22"/>
      <c r="J41" s="22"/>
      <c r="K41" s="22"/>
    </row>
    <row r="42" ht="24.95" customHeight="1" spans="1:11">
      <c r="A42" s="11"/>
      <c r="B42" s="12" t="s">
        <v>113</v>
      </c>
      <c r="C42" s="11"/>
      <c r="D42" s="11"/>
      <c r="E42" s="11"/>
      <c r="F42" s="11"/>
      <c r="G42" s="16"/>
      <c r="H42" s="14"/>
      <c r="I42" s="22"/>
      <c r="J42" s="22"/>
      <c r="K42" s="22"/>
    </row>
    <row r="43" ht="24.95" customHeight="1" spans="1:11">
      <c r="A43" s="15" t="s">
        <v>114</v>
      </c>
      <c r="B43" s="12" t="s">
        <v>115</v>
      </c>
      <c r="C43" s="11" t="s">
        <v>116</v>
      </c>
      <c r="D43" s="15" t="s">
        <v>117</v>
      </c>
      <c r="E43" s="13">
        <v>1</v>
      </c>
      <c r="F43" s="13">
        <v>500</v>
      </c>
      <c r="G43" s="16">
        <f t="shared" si="0"/>
        <v>500</v>
      </c>
      <c r="H43" s="17"/>
      <c r="I43" s="22"/>
      <c r="J43" s="22"/>
      <c r="K43" s="22"/>
    </row>
    <row r="44" ht="24.95" customHeight="1" spans="1:11">
      <c r="A44" s="11"/>
      <c r="B44" s="12" t="s">
        <v>118</v>
      </c>
      <c r="C44" s="11"/>
      <c r="D44" s="11"/>
      <c r="E44" s="11"/>
      <c r="F44" s="11"/>
      <c r="G44" s="16"/>
      <c r="H44" s="17"/>
      <c r="I44" s="17"/>
      <c r="J44" s="22"/>
      <c r="K44" s="14"/>
    </row>
    <row r="45" ht="24.95" customHeight="1" spans="1:11">
      <c r="A45" s="15" t="s">
        <v>119</v>
      </c>
      <c r="B45" s="12" t="s">
        <v>120</v>
      </c>
      <c r="C45" s="11"/>
      <c r="D45" s="15" t="s">
        <v>61</v>
      </c>
      <c r="E45" s="13">
        <v>114</v>
      </c>
      <c r="F45" s="13">
        <v>4.8</v>
      </c>
      <c r="G45" s="16">
        <f t="shared" si="0"/>
        <v>547.2</v>
      </c>
      <c r="H45" s="17"/>
      <c r="I45" s="14"/>
      <c r="J45" s="22"/>
      <c r="K45" s="14"/>
    </row>
    <row r="46" ht="24.95" customHeight="1" spans="1:11">
      <c r="A46" s="15" t="s">
        <v>121</v>
      </c>
      <c r="B46" s="12" t="s">
        <v>122</v>
      </c>
      <c r="C46" s="11"/>
      <c r="D46" s="15" t="s">
        <v>59</v>
      </c>
      <c r="E46" s="13">
        <v>5.4</v>
      </c>
      <c r="F46" s="13">
        <v>160</v>
      </c>
      <c r="G46" s="16">
        <f t="shared" si="0"/>
        <v>864</v>
      </c>
      <c r="H46" s="17"/>
      <c r="I46" s="17"/>
      <c r="J46" s="22"/>
      <c r="K46" s="14"/>
    </row>
    <row r="47" ht="24.95" customHeight="1" spans="1:11">
      <c r="A47" s="15" t="s">
        <v>123</v>
      </c>
      <c r="B47" s="12" t="s">
        <v>124</v>
      </c>
      <c r="C47" s="11"/>
      <c r="D47" s="15" t="s">
        <v>125</v>
      </c>
      <c r="E47" s="13">
        <v>105</v>
      </c>
      <c r="F47" s="13">
        <v>10</v>
      </c>
      <c r="G47" s="16">
        <f t="shared" si="0"/>
        <v>1050</v>
      </c>
      <c r="H47" s="17"/>
      <c r="I47" s="14"/>
      <c r="J47" s="22"/>
      <c r="K47" s="14"/>
    </row>
    <row r="48" s="1" customFormat="1" ht="24.95" customHeight="1" spans="1:11">
      <c r="A48" s="15" t="s">
        <v>126</v>
      </c>
      <c r="B48" s="12" t="s">
        <v>127</v>
      </c>
      <c r="C48" s="11"/>
      <c r="D48" s="15" t="s">
        <v>59</v>
      </c>
      <c r="E48" s="13">
        <v>23.1</v>
      </c>
      <c r="F48" s="13">
        <v>9.5</v>
      </c>
      <c r="G48" s="16">
        <f t="shared" ref="G48:G53" si="1">E48*F48</f>
        <v>219.45</v>
      </c>
      <c r="H48" s="17"/>
      <c r="I48" s="14"/>
      <c r="J48" s="22"/>
      <c r="K48" s="14"/>
    </row>
    <row r="49" s="1" customFormat="1" ht="24.95" customHeight="1" spans="1:11">
      <c r="A49" s="15" t="s">
        <v>128</v>
      </c>
      <c r="B49" s="12" t="s">
        <v>129</v>
      </c>
      <c r="C49" s="11"/>
      <c r="D49" s="15" t="s">
        <v>125</v>
      </c>
      <c r="E49" s="13">
        <v>20</v>
      </c>
      <c r="F49" s="13">
        <v>15</v>
      </c>
      <c r="G49" s="16">
        <f t="shared" si="1"/>
        <v>300</v>
      </c>
      <c r="H49" s="17"/>
      <c r="I49" s="14"/>
      <c r="J49" s="22"/>
      <c r="K49" s="14"/>
    </row>
    <row r="50" s="1" customFormat="1" ht="24.95" customHeight="1" spans="1:11">
      <c r="A50" s="15" t="s">
        <v>130</v>
      </c>
      <c r="B50" s="12" t="s">
        <v>131</v>
      </c>
      <c r="C50" s="11"/>
      <c r="D50" s="15" t="s">
        <v>132</v>
      </c>
      <c r="E50" s="13">
        <v>4</v>
      </c>
      <c r="F50" s="13">
        <v>50</v>
      </c>
      <c r="G50" s="16">
        <f t="shared" si="1"/>
        <v>200</v>
      </c>
      <c r="H50" s="17"/>
      <c r="I50" s="14"/>
      <c r="J50" s="22"/>
      <c r="K50" s="14"/>
    </row>
    <row r="51" s="1" customFormat="1" ht="24.95" customHeight="1" spans="1:11">
      <c r="A51" s="15" t="s">
        <v>133</v>
      </c>
      <c r="B51" s="12" t="s">
        <v>93</v>
      </c>
      <c r="C51" s="11"/>
      <c r="D51" s="15" t="s">
        <v>59</v>
      </c>
      <c r="E51" s="13">
        <v>8.75</v>
      </c>
      <c r="F51" s="13">
        <v>5</v>
      </c>
      <c r="G51" s="16">
        <f t="shared" si="1"/>
        <v>43.75</v>
      </c>
      <c r="H51" s="17"/>
      <c r="I51" s="14"/>
      <c r="J51" s="22"/>
      <c r="K51" s="14"/>
    </row>
    <row r="52" s="1" customFormat="1" ht="24.95" customHeight="1" spans="1:11">
      <c r="A52" s="15" t="s">
        <v>134</v>
      </c>
      <c r="B52" s="12" t="s">
        <v>135</v>
      </c>
      <c r="C52" s="11"/>
      <c r="D52" s="15" t="s">
        <v>59</v>
      </c>
      <c r="E52" s="13">
        <v>8.681</v>
      </c>
      <c r="F52" s="13">
        <v>3</v>
      </c>
      <c r="G52" s="16">
        <f t="shared" si="1"/>
        <v>26.043</v>
      </c>
      <c r="H52" s="17"/>
      <c r="I52" s="14"/>
      <c r="J52" s="22"/>
      <c r="K52" s="14"/>
    </row>
    <row r="53" s="1" customFormat="1" ht="24.95" customHeight="1" spans="1:11">
      <c r="A53" s="15" t="s">
        <v>136</v>
      </c>
      <c r="B53" s="12" t="s">
        <v>137</v>
      </c>
      <c r="C53" s="11"/>
      <c r="D53" s="15" t="s">
        <v>125</v>
      </c>
      <c r="E53" s="13">
        <v>10</v>
      </c>
      <c r="F53" s="13">
        <v>75</v>
      </c>
      <c r="G53" s="16">
        <f t="shared" si="1"/>
        <v>750</v>
      </c>
      <c r="H53" s="17"/>
      <c r="I53" s="14"/>
      <c r="J53" s="22"/>
      <c r="K53" s="14"/>
    </row>
    <row r="54" s="1" customFormat="1" ht="24.95" customHeight="1" spans="1:11">
      <c r="A54" s="15"/>
      <c r="B54" s="20" t="s">
        <v>138</v>
      </c>
      <c r="C54" s="11"/>
      <c r="D54" s="15"/>
      <c r="E54" s="13"/>
      <c r="F54" s="13"/>
      <c r="G54" s="16">
        <f>SUM(G9:G53)</f>
        <v>60544.569</v>
      </c>
      <c r="H54" s="17"/>
      <c r="I54" s="14"/>
      <c r="J54" s="22"/>
      <c r="K54" s="14"/>
    </row>
    <row r="55" s="1" customFormat="1" ht="24.95" customHeight="1" spans="1:11">
      <c r="A55" s="15" t="s">
        <v>8</v>
      </c>
      <c r="B55" s="12" t="s">
        <v>139</v>
      </c>
      <c r="C55" s="11"/>
      <c r="D55" s="15" t="s">
        <v>117</v>
      </c>
      <c r="E55" s="13">
        <v>1</v>
      </c>
      <c r="F55" s="13">
        <v>1582.23</v>
      </c>
      <c r="G55" s="16">
        <f>E55*F55</f>
        <v>1582.23</v>
      </c>
      <c r="H55" s="17"/>
      <c r="I55" s="14"/>
      <c r="J55" s="22"/>
      <c r="K55" s="14"/>
    </row>
    <row r="56" s="1" customFormat="1" ht="24.95" customHeight="1" spans="1:11">
      <c r="A56" s="15"/>
      <c r="B56" s="20"/>
      <c r="C56" s="11"/>
      <c r="D56" s="15"/>
      <c r="E56" s="13"/>
      <c r="F56" s="13"/>
      <c r="G56" s="16"/>
      <c r="H56" s="17"/>
      <c r="I56" s="14"/>
      <c r="J56" s="22"/>
      <c r="K56" s="14"/>
    </row>
    <row r="57" s="1" customFormat="1" ht="24.95" customHeight="1" spans="1:11">
      <c r="A57" s="15"/>
      <c r="B57" s="20" t="s">
        <v>140</v>
      </c>
      <c r="C57" s="11"/>
      <c r="D57" s="15"/>
      <c r="E57" s="13"/>
      <c r="F57" s="13"/>
      <c r="G57" s="21">
        <f>SUM(G54:G56)</f>
        <v>62126.799</v>
      </c>
      <c r="H57" s="17"/>
      <c r="I57" s="14"/>
      <c r="J57" s="22"/>
      <c r="K57" s="14"/>
    </row>
    <row r="58" ht="24.95" customHeight="1" spans="1:11">
      <c r="A58" s="15"/>
      <c r="B58" s="12"/>
      <c r="C58" s="11"/>
      <c r="D58" s="15"/>
      <c r="E58" s="13"/>
      <c r="F58" s="13"/>
      <c r="G58" s="16"/>
      <c r="H58" s="17"/>
      <c r="I58" s="17"/>
      <c r="J58" s="22"/>
      <c r="K58" s="14"/>
    </row>
  </sheetData>
  <mergeCells count="9">
    <mergeCell ref="A2:G2"/>
    <mergeCell ref="F6:G6"/>
    <mergeCell ref="A6:A8"/>
    <mergeCell ref="B6:B8"/>
    <mergeCell ref="C6:C8"/>
    <mergeCell ref="D6:D8"/>
    <mergeCell ref="E6:E8"/>
    <mergeCell ref="F7:F8"/>
    <mergeCell ref="G7:G8"/>
  </mergeCells>
  <printOptions horizontalCentered="1"/>
  <pageMargins left="0.595238095238095" right="0.595238095238095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(2)D.3单位工程投标报价汇总表</vt:lpstr>
      <vt:lpstr>(1)E.1分部分项工程量清单计价表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kkkk</dc:creator>
  <cp:lastModifiedBy>小ద短న腿</cp:lastModifiedBy>
  <dcterms:created xsi:type="dcterms:W3CDTF">2020-03-26T06:44:00Z</dcterms:created>
  <cp:lastPrinted>2020-04-01T08:03:00Z</cp:lastPrinted>
  <dcterms:modified xsi:type="dcterms:W3CDTF">2020-04-02T02:55:43Z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